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omments3.xml" ContentType="application/vnd.openxmlformats-officedocument.spreadsheetml.comments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charts/chart6.xml" ContentType="application/vnd.openxmlformats-officedocument.drawingml.chart+xml"/>
  <Override PartName="/xl/drawings/drawing9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haredocs\DavWWWRoot\sites\so\gso\STTM Operations\Market Operator Service (MOS)\MOS Estimates\2021\June 2021 to August 2021\"/>
    </mc:Choice>
  </mc:AlternateContent>
  <xr:revisionPtr revIDLastSave="0" documentId="13_ncr:1_{38006793-E2EA-431D-A9F7-53388710F101}" xr6:coauthVersionLast="45" xr6:coauthVersionMax="45" xr10:uidLastSave="{00000000-0000-0000-0000-000000000000}"/>
  <bookViews>
    <workbookView xWindow="-120" yWindow="-120" windowWidth="29040" windowHeight="15990" activeTab="2" xr2:uid="{00000000-000D-0000-FFFF-FFFF00000000}"/>
  </bookViews>
  <sheets>
    <sheet name="JUN 21 MOS estimates" sheetId="4" r:id="rId1"/>
    <sheet name="JUL 21 MOS estimates" sheetId="8" r:id="rId2"/>
    <sheet name="AUG 21 MOS estimates" sheetId="6" r:id="rId3"/>
  </sheets>
  <externalReferences>
    <externalReference r:id="rId4"/>
    <externalReference r:id="rId5"/>
    <externalReference r:id="rId6"/>
  </externalReferences>
  <definedNames>
    <definedName name="Month1">[1]Inputs!$M$5</definedName>
    <definedName name="Month2">[1]Inputs!$M$6</definedName>
    <definedName name="Month3">[1]Inputs!$M$7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6" i="4" l="1"/>
  <c r="G26" i="4"/>
  <c r="F26" i="4"/>
  <c r="E26" i="4"/>
  <c r="D26" i="4"/>
  <c r="I35" i="4" l="1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N4" i="4"/>
  <c r="M4" i="4"/>
  <c r="L4" i="4"/>
  <c r="K4" i="4"/>
  <c r="H26" i="8" l="1"/>
  <c r="G26" i="8"/>
  <c r="F26" i="8"/>
  <c r="E26" i="8"/>
  <c r="D26" i="8"/>
  <c r="H26" i="6" l="1"/>
  <c r="D26" i="6"/>
  <c r="F26" i="6" l="1"/>
  <c r="G26" i="6"/>
  <c r="E26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Peter Ferretto</author>
  </authors>
  <commentList>
    <comment ref="C21" authorId="0" shapeId="0" xr:uid="{038324C3-DCE5-421E-9227-CAFAEA5E7977}">
      <text>
        <r>
          <rPr>
            <sz val="11"/>
            <color indexed="81"/>
            <rFont val="Tahoma"/>
            <family val="2"/>
          </rPr>
          <t>Positive MOS estimates indicate MOS increase whereas negative MOS estimates indicate MOS decrease. The minimum value in Table 3 represents the ‘maximum’ MOS decrease value.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Peter Ferretto</author>
  </authors>
  <commentList>
    <comment ref="C21" authorId="0" shapeId="0" xr:uid="{00000000-0006-0000-0100-000001000000}">
      <text>
        <r>
          <rPr>
            <sz val="11"/>
            <color indexed="81"/>
            <rFont val="Tahoma"/>
            <family val="2"/>
          </rPr>
          <t>Positive MOS estimates indicate an increase in MOS whereas negative MOS estimates indicate a decrease in MOS.  The minimum value in Table 3 represents the ‘maximum’ MOS decrease value.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Peter Ferretto</author>
  </authors>
  <commentList>
    <comment ref="C21" authorId="0" shapeId="0" xr:uid="{00000000-0006-0000-0200-000001000000}">
      <text>
        <r>
          <rPr>
            <sz val="11"/>
            <color indexed="81"/>
            <rFont val="Tahoma"/>
            <family val="2"/>
          </rPr>
          <t>Positive MOS estimates indicate an increase in MOS whereas negative MOS estimates indicate a decrease in MOS.  The minimum value in Table 3 represents the ‘maximum’ MOS decrease value.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<sst xmlns="http://schemas.openxmlformats.org/spreadsheetml/2006/main" count="95" uniqueCount="26">
  <si>
    <t>Maximum</t>
  </si>
  <si>
    <t>Mean</t>
  </si>
  <si>
    <t>Median</t>
  </si>
  <si>
    <t>Minimum</t>
  </si>
  <si>
    <t>Std deviation</t>
  </si>
  <si>
    <t>Sydney EGP</t>
  </si>
  <si>
    <t>Adelaide MAP</t>
  </si>
  <si>
    <t>Sydney MSP</t>
  </si>
  <si>
    <t>% days positive</t>
  </si>
  <si>
    <t>% days negative</t>
  </si>
  <si>
    <t>Summary statistics GJ/d</t>
  </si>
  <si>
    <t>No of days</t>
  </si>
  <si>
    <t>MOS increase</t>
  </si>
  <si>
    <t>MOS decrease</t>
  </si>
  <si>
    <t>Brisbane RBP</t>
  </si>
  <si>
    <t>Adelaide SEAGas</t>
  </si>
  <si>
    <t>Figure 2 - Distribution of daily MOS quantities</t>
  </si>
  <si>
    <t xml:space="preserve">Table 2 - Summary statistics of daily MOS quantities 
</t>
  </si>
  <si>
    <t>Table 3 - Daily MOS quantities (GJ/d)</t>
  </si>
  <si>
    <t xml:space="preserve">Figure 2 - Distribution of daily MOS quantities </t>
  </si>
  <si>
    <t>Figure 1 - Curves of daily MOS quantities</t>
  </si>
  <si>
    <t>Table 1 - Maximum MOS quantity (GJ/d)</t>
  </si>
  <si>
    <t>`</t>
  </si>
  <si>
    <t>MOS Period: June 2021</t>
  </si>
  <si>
    <t>MOS Period: July 2021</t>
  </si>
  <si>
    <t>MOS Period: August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</si>
</sst>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5" formatCode="0.0%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indexed="22"/>
      <name val="Arial"/>
      <family val="2"/>
    </font>
    <font>
      <sz val="9"/>
      <color indexed="56"/>
      <name val="Arial"/>
      <family val="2"/>
    </font>
    <font>
      <b/>
      <sz val="9"/>
      <color indexed="56"/>
      <name val="Arial"/>
      <family val="2"/>
    </font>
    <font>
      <sz val="10"/>
      <color indexed="56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0"/>
      <color indexed="81"/>
      <name val="Tahoma"/>
      <family val="2"/>
    </font>
    <font>
      <sz val="11"/>
      <color indexed="81"/>
      <name val="Tahoma"/>
      <family val="2"/>
    </font>
    <font>
      <sz val="9"/>
      <color indexed="18"/>
      <name val="Arial"/>
      <family val="2"/>
    </font>
    <font>
      <b/>
      <sz val="9"/>
      <color indexed="1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56"/>
      </left>
      <right/>
      <top style="thin">
        <color indexed="56"/>
      </top>
      <bottom style="thin">
        <color indexed="64"/>
      </bottom>
      <diagonal/>
    </border>
    <border>
      <left style="thin">
        <color indexed="56"/>
      </left>
      <right/>
      <top style="thin">
        <color indexed="64"/>
      </top>
      <bottom/>
      <diagonal/>
    </border>
    <border>
      <left style="thin">
        <color indexed="56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56"/>
      </left>
      <right style="thin">
        <color indexed="64"/>
      </right>
      <top style="thin">
        <color indexed="64"/>
      </top>
      <bottom/>
      <diagonal/>
    </border>
    <border>
      <left style="thin">
        <color indexed="56"/>
      </left>
      <right style="thin">
        <color indexed="64"/>
      </right>
      <top/>
      <bottom/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4" fillId="0" borderId="0" xfId="0" applyFont="1"/>
    <xf numFmtId="164" fontId="4" fillId="0" borderId="0" xfId="0" applyNumberFormat="1" applyFont="1"/>
    <xf numFmtId="0" fontId="4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164" fontId="4" fillId="0" borderId="0" xfId="0" applyNumberFormat="1" applyFont="1" applyBorder="1"/>
    <xf numFmtId="0" fontId="4" fillId="0" borderId="0" xfId="0" quotePrefix="1" applyFont="1"/>
    <xf numFmtId="1" fontId="4" fillId="0" borderId="0" xfId="0" applyNumberFormat="1" applyFont="1" applyBorder="1"/>
    <xf numFmtId="165" fontId="4" fillId="0" borderId="0" xfId="4" applyNumberFormat="1" applyFont="1" applyBorder="1"/>
    <xf numFmtId="0" fontId="4" fillId="0" borderId="0" xfId="0" applyFont="1" applyBorder="1"/>
    <xf numFmtId="0" fontId="5" fillId="0" borderId="0" xfId="0" applyFont="1" applyBorder="1" applyAlignment="1">
      <alignment horizontal="center"/>
    </xf>
    <xf numFmtId="9" fontId="4" fillId="0" borderId="0" xfId="4" applyFont="1" applyBorder="1"/>
    <xf numFmtId="9" fontId="4" fillId="0" borderId="0" xfId="4" applyFont="1" applyFill="1" applyBorder="1"/>
    <xf numFmtId="9" fontId="4" fillId="0" borderId="0" xfId="0" applyNumberFormat="1" applyFont="1"/>
    <xf numFmtId="0" fontId="7" fillId="0" borderId="0" xfId="0" applyFont="1"/>
    <xf numFmtId="2" fontId="7" fillId="0" borderId="0" xfId="0" applyNumberFormat="1" applyFont="1"/>
    <xf numFmtId="164" fontId="7" fillId="0" borderId="0" xfId="0" applyNumberFormat="1" applyFont="1"/>
    <xf numFmtId="0" fontId="6" fillId="0" borderId="0" xfId="0" applyFont="1" applyAlignment="1"/>
    <xf numFmtId="3" fontId="8" fillId="2" borderId="0" xfId="1" applyNumberFormat="1" applyFont="1" applyFill="1" applyBorder="1"/>
    <xf numFmtId="164" fontId="8" fillId="3" borderId="8" xfId="0" applyNumberFormat="1" applyFont="1" applyFill="1" applyBorder="1"/>
    <xf numFmtId="164" fontId="8" fillId="2" borderId="9" xfId="0" applyNumberFormat="1" applyFont="1" applyFill="1" applyBorder="1" applyAlignment="1">
      <alignment horizontal="center"/>
    </xf>
    <xf numFmtId="9" fontId="8" fillId="2" borderId="10" xfId="0" applyNumberFormat="1" applyFont="1" applyFill="1" applyBorder="1" applyAlignment="1">
      <alignment horizontal="center"/>
    </xf>
    <xf numFmtId="9" fontId="8" fillId="2" borderId="10" xfId="4" applyFont="1" applyFill="1" applyBorder="1" applyAlignment="1">
      <alignment horizontal="center"/>
    </xf>
    <xf numFmtId="3" fontId="8" fillId="2" borderId="11" xfId="1" applyNumberFormat="1" applyFont="1" applyFill="1" applyBorder="1"/>
    <xf numFmtId="0" fontId="10" fillId="2" borderId="7" xfId="0" applyFont="1" applyFill="1" applyBorder="1"/>
    <xf numFmtId="164" fontId="8" fillId="2" borderId="5" xfId="0" applyNumberFormat="1" applyFont="1" applyFill="1" applyBorder="1"/>
    <xf numFmtId="164" fontId="8" fillId="2" borderId="6" xfId="0" applyNumberFormat="1" applyFont="1" applyFill="1" applyBorder="1"/>
    <xf numFmtId="0" fontId="9" fillId="0" borderId="0" xfId="0" applyFont="1" applyBorder="1" applyAlignment="1">
      <alignment wrapText="1"/>
    </xf>
    <xf numFmtId="2" fontId="11" fillId="4" borderId="13" xfId="0" applyNumberFormat="1" applyFont="1" applyFill="1" applyBorder="1" applyAlignment="1">
      <alignment horizontal="center" wrapText="1"/>
    </xf>
    <xf numFmtId="2" fontId="11" fillId="4" borderId="14" xfId="0" applyNumberFormat="1" applyFont="1" applyFill="1" applyBorder="1" applyAlignment="1">
      <alignment horizontal="center" wrapText="1"/>
    </xf>
    <xf numFmtId="2" fontId="11" fillId="4" borderId="15" xfId="0" applyNumberFormat="1" applyFont="1" applyFill="1" applyBorder="1" applyAlignment="1">
      <alignment horizontal="center" wrapText="1"/>
    </xf>
    <xf numFmtId="3" fontId="8" fillId="2" borderId="5" xfId="1" applyNumberFormat="1" applyFont="1" applyFill="1" applyBorder="1"/>
    <xf numFmtId="3" fontId="8" fillId="2" borderId="12" xfId="1" applyNumberFormat="1" applyFont="1" applyFill="1" applyBorder="1"/>
    <xf numFmtId="3" fontId="8" fillId="2" borderId="16" xfId="1" applyNumberFormat="1" applyFont="1" applyFill="1" applyBorder="1"/>
    <xf numFmtId="3" fontId="8" fillId="2" borderId="7" xfId="1" applyNumberFormat="1" applyFont="1" applyFill="1" applyBorder="1"/>
    <xf numFmtId="3" fontId="8" fillId="2" borderId="17" xfId="1" applyNumberFormat="1" applyFont="1" applyFill="1" applyBorder="1"/>
    <xf numFmtId="3" fontId="8" fillId="2" borderId="6" xfId="1" applyNumberFormat="1" applyFont="1" applyFill="1" applyBorder="1"/>
    <xf numFmtId="3" fontId="8" fillId="2" borderId="18" xfId="1" applyNumberFormat="1" applyFont="1" applyFill="1" applyBorder="1"/>
    <xf numFmtId="2" fontId="11" fillId="4" borderId="0" xfId="0" applyNumberFormat="1" applyFont="1" applyFill="1" applyBorder="1" applyAlignment="1">
      <alignment horizontal="center" wrapText="1"/>
    </xf>
    <xf numFmtId="3" fontId="15" fillId="2" borderId="2" xfId="0" applyNumberFormat="1" applyFont="1" applyFill="1" applyBorder="1"/>
    <xf numFmtId="0" fontId="16" fillId="2" borderId="2" xfId="0" applyFont="1" applyFill="1" applyBorder="1"/>
    <xf numFmtId="0" fontId="4" fillId="0" borderId="0" xfId="0" applyFont="1" applyFill="1"/>
    <xf numFmtId="3" fontId="8" fillId="2" borderId="1" xfId="1" applyNumberFormat="1" applyFont="1" applyFill="1" applyBorder="1" applyAlignment="1">
      <alignment horizontal="center"/>
    </xf>
    <xf numFmtId="3" fontId="8" fillId="2" borderId="3" xfId="1" applyNumberFormat="1" applyFont="1" applyFill="1" applyBorder="1" applyAlignment="1">
      <alignment horizontal="center"/>
    </xf>
    <xf numFmtId="3" fontId="8" fillId="2" borderId="4" xfId="1" applyNumberFormat="1" applyFont="1" applyFill="1" applyBorder="1" applyAlignment="1">
      <alignment horizontal="center"/>
    </xf>
    <xf numFmtId="164" fontId="4" fillId="0" borderId="0" xfId="0" applyNumberFormat="1" applyFont="1" applyBorder="1" applyAlignment="1">
      <alignment wrapText="1"/>
    </xf>
    <xf numFmtId="0" fontId="8" fillId="3" borderId="5" xfId="0" applyFont="1" applyFill="1" applyBorder="1" applyAlignment="1">
      <alignment horizontal="center" wrapText="1"/>
    </xf>
    <xf numFmtId="0" fontId="8" fillId="3" borderId="12" xfId="0" applyFont="1" applyFill="1" applyBorder="1" applyAlignment="1">
      <alignment horizontal="center" wrapText="1"/>
    </xf>
    <xf numFmtId="0" fontId="8" fillId="3" borderId="16" xfId="0" applyFont="1" applyFill="1" applyBorder="1" applyAlignment="1">
      <alignment horizontal="center" wrapText="1"/>
    </xf>
    <xf numFmtId="0" fontId="18" fillId="0" borderId="0" xfId="0" applyFont="1" applyFill="1" applyBorder="1"/>
    <xf numFmtId="3" fontId="19" fillId="0" borderId="0" xfId="1" applyNumberFormat="1" applyFont="1" applyFill="1" applyBorder="1"/>
    <xf numFmtId="164" fontId="8" fillId="2" borderId="5" xfId="0" applyNumberFormat="1" applyFont="1" applyFill="1" applyBorder="1" applyAlignment="1">
      <alignment horizontal="center"/>
    </xf>
    <xf numFmtId="9" fontId="8" fillId="2" borderId="7" xfId="0" applyNumberFormat="1" applyFont="1" applyFill="1" applyBorder="1" applyAlignment="1">
      <alignment horizontal="center"/>
    </xf>
    <xf numFmtId="9" fontId="8" fillId="2" borderId="7" xfId="4" applyFont="1" applyFill="1" applyBorder="1" applyAlignment="1">
      <alignment horizontal="center"/>
    </xf>
    <xf numFmtId="164" fontId="8" fillId="2" borderId="6" xfId="0" applyNumberFormat="1" applyFont="1" applyFill="1" applyBorder="1" applyAlignment="1">
      <alignment horizontal="center"/>
    </xf>
    <xf numFmtId="0" fontId="10" fillId="2" borderId="5" xfId="0" applyFont="1" applyFill="1" applyBorder="1"/>
    <xf numFmtId="164" fontId="8" fillId="2" borderId="10" xfId="0" applyNumberFormat="1" applyFont="1" applyFill="1" applyBorder="1" applyAlignment="1">
      <alignment horizontal="center"/>
    </xf>
    <xf numFmtId="3" fontId="8" fillId="2" borderId="3" xfId="1" applyNumberFormat="1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wrapText="1"/>
    </xf>
    <xf numFmtId="0" fontId="8" fillId="3" borderId="21" xfId="0" applyFont="1" applyFill="1" applyBorder="1" applyAlignment="1">
      <alignment horizontal="center" wrapText="1"/>
    </xf>
    <xf numFmtId="0" fontId="10" fillId="2" borderId="1" xfId="0" applyFont="1" applyFill="1" applyBorder="1"/>
    <xf numFmtId="164" fontId="8" fillId="2" borderId="4" xfId="0" applyNumberFormat="1" applyFont="1" applyFill="1" applyBorder="1"/>
    <xf numFmtId="9" fontId="8" fillId="2" borderId="5" xfId="4" quotePrefix="1" applyFont="1" applyFill="1" applyBorder="1"/>
    <xf numFmtId="9" fontId="8" fillId="2" borderId="12" xfId="4" quotePrefix="1" applyFont="1" applyFill="1" applyBorder="1"/>
    <xf numFmtId="9" fontId="8" fillId="2" borderId="16" xfId="4" quotePrefix="1" applyFont="1" applyFill="1" applyBorder="1"/>
    <xf numFmtId="9" fontId="8" fillId="2" borderId="6" xfId="4" quotePrefix="1" applyFont="1" applyFill="1" applyBorder="1"/>
    <xf numFmtId="9" fontId="8" fillId="2" borderId="11" xfId="4" quotePrefix="1" applyFont="1" applyFill="1" applyBorder="1"/>
    <xf numFmtId="9" fontId="8" fillId="2" borderId="18" xfId="4" quotePrefix="1" applyFont="1" applyFill="1" applyBorder="1"/>
    <xf numFmtId="3" fontId="8" fillId="2" borderId="7" xfId="6" applyNumberFormat="1" applyFont="1" applyFill="1" applyBorder="1"/>
    <xf numFmtId="3" fontId="8" fillId="2" borderId="0" xfId="6" applyNumberFormat="1" applyFont="1" applyFill="1" applyBorder="1"/>
    <xf numFmtId="3" fontId="8" fillId="2" borderId="16" xfId="6" applyNumberFormat="1" applyFont="1" applyFill="1" applyBorder="1"/>
    <xf numFmtId="3" fontId="8" fillId="2" borderId="17" xfId="6" applyNumberFormat="1" applyFont="1" applyFill="1" applyBorder="1"/>
    <xf numFmtId="3" fontId="8" fillId="2" borderId="12" xfId="6" applyNumberFormat="1" applyFont="1" applyFill="1" applyBorder="1"/>
    <xf numFmtId="3" fontId="8" fillId="2" borderId="11" xfId="6" applyNumberFormat="1" applyFont="1" applyFill="1" applyBorder="1"/>
    <xf numFmtId="3" fontId="8" fillId="2" borderId="18" xfId="6" applyNumberFormat="1" applyFont="1" applyFill="1" applyBorder="1"/>
    <xf numFmtId="3" fontId="8" fillId="2" borderId="6" xfId="6" applyNumberFormat="1" applyFont="1" applyFill="1" applyBorder="1"/>
    <xf numFmtId="3" fontId="8" fillId="2" borderId="5" xfId="6" applyNumberFormat="1" applyFont="1" applyFill="1" applyBorder="1"/>
    <xf numFmtId="9" fontId="8" fillId="2" borderId="5" xfId="7" quotePrefix="1" applyFont="1" applyFill="1" applyBorder="1"/>
    <xf numFmtId="9" fontId="8" fillId="2" borderId="12" xfId="7" quotePrefix="1" applyFont="1" applyFill="1" applyBorder="1"/>
    <xf numFmtId="9" fontId="8" fillId="2" borderId="16" xfId="7" quotePrefix="1" applyFont="1" applyFill="1" applyBorder="1"/>
    <xf numFmtId="9" fontId="8" fillId="2" borderId="6" xfId="7" quotePrefix="1" applyFont="1" applyFill="1" applyBorder="1"/>
    <xf numFmtId="9" fontId="8" fillId="2" borderId="11" xfId="7" quotePrefix="1" applyFont="1" applyFill="1" applyBorder="1"/>
    <xf numFmtId="9" fontId="8" fillId="2" borderId="18" xfId="7" quotePrefix="1" applyFont="1" applyFill="1" applyBorder="1"/>
    <xf numFmtId="0" fontId="9" fillId="0" borderId="0" xfId="0" applyFont="1" applyAlignment="1">
      <alignment wrapText="1"/>
    </xf>
    <xf numFmtId="2" fontId="11" fillId="4" borderId="0" xfId="0" applyNumberFormat="1" applyFont="1" applyFill="1" applyAlignment="1">
      <alignment horizontal="center" wrapText="1"/>
    </xf>
    <xf numFmtId="3" fontId="8" fillId="2" borderId="0" xfId="1" applyNumberFormat="1" applyFont="1" applyFill="1"/>
    <xf numFmtId="0" fontId="8" fillId="3" borderId="22" xfId="0" applyFont="1" applyFill="1" applyBorder="1" applyAlignment="1">
      <alignment horizontal="center" wrapText="1"/>
    </xf>
    <xf numFmtId="164" fontId="8" fillId="2" borderId="23" xfId="0" applyNumberFormat="1" applyFont="1" applyFill="1" applyBorder="1" applyAlignment="1">
      <alignment horizontal="center"/>
    </xf>
    <xf numFmtId="9" fontId="8" fillId="2" borderId="24" xfId="0" applyNumberFormat="1" applyFont="1" applyFill="1" applyBorder="1" applyAlignment="1">
      <alignment horizontal="center"/>
    </xf>
    <xf numFmtId="9" fontId="8" fillId="2" borderId="24" xfId="4" applyFont="1" applyFill="1" applyBorder="1" applyAlignment="1">
      <alignment horizontal="center"/>
    </xf>
    <xf numFmtId="164" fontId="8" fillId="2" borderId="24" xfId="0" applyNumberFormat="1" applyFont="1" applyFill="1" applyBorder="1" applyAlignment="1">
      <alignment horizontal="center"/>
    </xf>
    <xf numFmtId="0" fontId="10" fillId="2" borderId="4" xfId="0" applyFont="1" applyFill="1" applyBorder="1"/>
    <xf numFmtId="164" fontId="8" fillId="2" borderId="3" xfId="0" applyNumberFormat="1" applyFont="1" applyFill="1" applyBorder="1"/>
    <xf numFmtId="9" fontId="8" fillId="2" borderId="12" xfId="4" applyFont="1" applyFill="1" applyBorder="1"/>
    <xf numFmtId="9" fontId="8" fillId="2" borderId="16" xfId="4" applyFont="1" applyFill="1" applyBorder="1"/>
    <xf numFmtId="9" fontId="8" fillId="2" borderId="11" xfId="4" applyFont="1" applyFill="1" applyBorder="1"/>
    <xf numFmtId="9" fontId="8" fillId="2" borderId="18" xfId="4" applyFont="1" applyFill="1" applyBorder="1"/>
    <xf numFmtId="3" fontId="8" fillId="2" borderId="4" xfId="1" applyNumberFormat="1" applyFont="1" applyFill="1" applyBorder="1" applyAlignment="1">
      <alignment horizontal="center" vertical="center"/>
    </xf>
    <xf numFmtId="1" fontId="4" fillId="0" borderId="0" xfId="0" applyNumberFormat="1" applyFont="1"/>
    <xf numFmtId="0" fontId="9" fillId="0" borderId="0" xfId="0" applyFont="1" applyBorder="1" applyAlignment="1">
      <alignment horizontal="center" wrapText="1"/>
    </xf>
    <xf numFmtId="164" fontId="12" fillId="4" borderId="19" xfId="0" applyNumberFormat="1" applyFont="1" applyFill="1" applyBorder="1" applyAlignment="1">
      <alignment horizontal="center"/>
    </xf>
    <xf numFmtId="164" fontId="12" fillId="4" borderId="0" xfId="0" applyNumberFormat="1" applyFont="1" applyFill="1" applyAlignment="1">
      <alignment horizontal="center"/>
    </xf>
    <xf numFmtId="164" fontId="12" fillId="4" borderId="0" xfId="0" applyNumberFormat="1" applyFont="1" applyFill="1" applyBorder="1" applyAlignment="1">
      <alignment horizontal="center"/>
    </xf>
  </cellXfs>
  <cellStyles count="8">
    <cellStyle name="Comma" xfId="1" builtinId="3"/>
    <cellStyle name="Comma 2" xfId="2" xr:uid="{00000000-0005-0000-0000-000001000000}"/>
    <cellStyle name="Comma 3" xfId="6" xr:uid="{CF3059B7-FFCF-4607-B541-291913C8A159}"/>
    <cellStyle name="Normal" xfId="0" builtinId="0"/>
    <cellStyle name="Normal 2" xfId="3" xr:uid="{00000000-0005-0000-0000-000003000000}"/>
    <cellStyle name="Normal 3" xfId="5" xr:uid="{B099148A-7A39-4200-A030-137D49484CB5}"/>
    <cellStyle name="Percent" xfId="4" builtinId="5"/>
    <cellStyle name="Percent 2" xfId="7" xr:uid="{54EAADB9-7FA0-4D24-A827-9F59D990A4AB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322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2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35900538309461"/>
          <c:y val="3.5082064852177179E-2"/>
          <c:w val="0.81673617739469584"/>
          <c:h val="0.84167233388328633"/>
        </c:manualLayout>
      </c:layout>
      <c:lineChart>
        <c:grouping val="standard"/>
        <c:varyColors val="0"/>
        <c:ser>
          <c:idx val="0"/>
          <c:order val="0"/>
          <c:tx>
            <c:strRef>
              <c:f>'JUN 21 MOS estimates'!$C$19</c:f>
              <c:strCache>
                <c:ptCount val="1"/>
                <c:pt idx="0">
                  <c:v>25%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'JUN 21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'JUN 21 MOS estimates'!$D$19:$H$19</c:f>
              <c:numCache>
                <c:formatCode>#,##0</c:formatCode>
                <c:ptCount val="5"/>
                <c:pt idx="0">
                  <c:v>-8467.25</c:v>
                </c:pt>
                <c:pt idx="1">
                  <c:v>4615.5503424999997</c:v>
                </c:pt>
                <c:pt idx="2">
                  <c:v>-1288</c:v>
                </c:pt>
                <c:pt idx="3">
                  <c:v>-44.75</c:v>
                </c:pt>
                <c:pt idx="4">
                  <c:v>-1194.5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B5-4CE4-9734-5B7DEDD414A5}"/>
            </c:ext>
          </c:extLst>
        </c:ser>
        <c:ser>
          <c:idx val="1"/>
          <c:order val="1"/>
          <c:tx>
            <c:strRef>
              <c:f>'JUN 21 MOS estimates'!$C$20</c:f>
              <c:strCache>
                <c:ptCount val="1"/>
                <c:pt idx="0">
                  <c:v>5%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'JUN 21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'JUN 21 MOS estimates'!$D$20:$H$20</c:f>
              <c:numCache>
                <c:formatCode>#,##0</c:formatCode>
                <c:ptCount val="5"/>
                <c:pt idx="0">
                  <c:v>-14285.8</c:v>
                </c:pt>
                <c:pt idx="1">
                  <c:v>2307.3376910000002</c:v>
                </c:pt>
                <c:pt idx="2">
                  <c:v>-4130.55</c:v>
                </c:pt>
                <c:pt idx="3">
                  <c:v>-5774.45</c:v>
                </c:pt>
                <c:pt idx="4">
                  <c:v>-2248.85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B5-4CE4-9734-5B7DEDD414A5}"/>
            </c:ext>
          </c:extLst>
        </c:ser>
        <c:ser>
          <c:idx val="2"/>
          <c:order val="2"/>
          <c:tx>
            <c:strRef>
              <c:f>'JUN 21 MOS estimates'!$C$21</c:f>
              <c:strCache>
                <c:ptCount val="1"/>
                <c:pt idx="0">
                  <c:v>Minimum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'JUN 21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'JUN 21 MOS estimates'!$D$21:$H$21</c:f>
              <c:numCache>
                <c:formatCode>#,##0</c:formatCode>
                <c:ptCount val="5"/>
                <c:pt idx="0">
                  <c:v>-21868</c:v>
                </c:pt>
                <c:pt idx="1">
                  <c:v>-4167.6138000000001</c:v>
                </c:pt>
                <c:pt idx="2">
                  <c:v>-8687</c:v>
                </c:pt>
                <c:pt idx="3">
                  <c:v>-17632</c:v>
                </c:pt>
                <c:pt idx="4">
                  <c:v>-9692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0B5-4CE4-9734-5B7DEDD414A5}"/>
            </c:ext>
          </c:extLst>
        </c:ser>
        <c:ser>
          <c:idx val="3"/>
          <c:order val="3"/>
          <c:tx>
            <c:strRef>
              <c:f>'JUN 21 MOS estimates'!$C$22</c:f>
              <c:strCache>
                <c:ptCount val="1"/>
                <c:pt idx="0">
                  <c:v>Mean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'JUN 21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'JUN 21 MOS estimates'!$D$22:$H$22</c:f>
              <c:numCache>
                <c:formatCode>#,##0</c:formatCode>
                <c:ptCount val="5"/>
                <c:pt idx="0">
                  <c:v>-3889.1</c:v>
                </c:pt>
                <c:pt idx="1">
                  <c:v>5924.2562860000007</c:v>
                </c:pt>
                <c:pt idx="2">
                  <c:v>1105.0999999999999</c:v>
                </c:pt>
                <c:pt idx="3">
                  <c:v>-1248.7333333333333</c:v>
                </c:pt>
                <c:pt idx="4">
                  <c:v>200.93333333333334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0B5-4CE4-9734-5B7DEDD414A5}"/>
            </c:ext>
          </c:extLst>
        </c:ser>
        <c:ser>
          <c:idx val="4"/>
          <c:order val="4"/>
          <c:tx>
            <c:strRef>
              <c:f>'JUN 21 MOS estimates'!$C$26</c:f>
              <c:strCache>
                <c:ptCount val="1"/>
                <c:pt idx="0">
                  <c:v>Median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20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'JUN 21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'JUN 21 MOS estimates'!$D$26:$H$26</c:f>
              <c:numCache>
                <c:formatCode>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0B5-4CE4-9734-5B7DEDD414A5}"/>
            </c:ext>
          </c:extLst>
        </c:ser>
        <c:ser>
          <c:idx val="5"/>
          <c:order val="5"/>
          <c:tx>
            <c:strRef>
              <c:f>'JUN 21 MOS estimates'!$C$15</c:f>
              <c:strCache>
                <c:ptCount val="1"/>
                <c:pt idx="0">
                  <c:v>Maximum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'JUN 21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'JUN 21 MOS estimates'!$D$15:$H$15</c:f>
              <c:numCache>
                <c:formatCode>#,##0</c:formatCode>
                <c:ptCount val="5"/>
                <c:pt idx="0">
                  <c:v>12956</c:v>
                </c:pt>
                <c:pt idx="1">
                  <c:v>15142.657359999999</c:v>
                </c:pt>
                <c:pt idx="2">
                  <c:v>15569</c:v>
                </c:pt>
                <c:pt idx="3">
                  <c:v>205</c:v>
                </c:pt>
                <c:pt idx="4">
                  <c:v>6965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0B5-4CE4-9734-5B7DEDD414A5}"/>
            </c:ext>
          </c:extLst>
        </c:ser>
        <c:ser>
          <c:idx val="10"/>
          <c:order val="6"/>
          <c:tx>
            <c:strRef>
              <c:f>'JUN 21 MOS estimates'!$C$16</c:f>
              <c:strCache>
                <c:ptCount val="1"/>
                <c:pt idx="0">
                  <c:v>95%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'JUN 21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'JUN 21 MOS estimates'!$D$16:$H$16</c:f>
              <c:numCache>
                <c:formatCode>#,##0</c:formatCode>
                <c:ptCount val="5"/>
                <c:pt idx="0">
                  <c:v>7999.0499999999956</c:v>
                </c:pt>
                <c:pt idx="1">
                  <c:v>9755.5337974999966</c:v>
                </c:pt>
                <c:pt idx="2">
                  <c:v>9291.7499999999927</c:v>
                </c:pt>
                <c:pt idx="3">
                  <c:v>95.249999999999957</c:v>
                </c:pt>
                <c:pt idx="4">
                  <c:v>4380.6499999999969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0B5-4CE4-9734-5B7DEDD414A5}"/>
            </c:ext>
          </c:extLst>
        </c:ser>
        <c:ser>
          <c:idx val="11"/>
          <c:order val="7"/>
          <c:tx>
            <c:strRef>
              <c:f>'JUN 21 MOS estimates'!$C$17</c:f>
              <c:strCache>
                <c:ptCount val="1"/>
                <c:pt idx="0">
                  <c:v>75%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'JUN 21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'JUN 21 MOS estimates'!$D$17:$H$17</c:f>
              <c:numCache>
                <c:formatCode>#,##0</c:formatCode>
                <c:ptCount val="5"/>
                <c:pt idx="0">
                  <c:v>572.25</c:v>
                </c:pt>
                <c:pt idx="1">
                  <c:v>7230.9515775</c:v>
                </c:pt>
                <c:pt idx="2">
                  <c:v>2414.75</c:v>
                </c:pt>
                <c:pt idx="3">
                  <c:v>61</c:v>
                </c:pt>
                <c:pt idx="4">
                  <c:v>1588.25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0B5-4CE4-9734-5B7DEDD414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upDownBars>
          <c:gapWidth val="150"/>
          <c:upBar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</c:upBars>
          <c:downBars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smooth val="0"/>
        <c:axId val="768719600"/>
        <c:axId val="768719992"/>
      </c:lineChart>
      <c:catAx>
        <c:axId val="76871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8719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6871999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GJ/d</a:t>
                </a:r>
              </a:p>
            </c:rich>
          </c:tx>
          <c:layout>
            <c:manualLayout>
              <c:xMode val="edge"/>
              <c:yMode val="edge"/>
              <c:x val="6.3739759802751931E-3"/>
              <c:y val="0.3909594965402052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87196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3666178091374943"/>
          <c:y val="0.72764644476258644"/>
          <c:w val="0.457570303712036"/>
          <c:h val="0.146452815557146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318423256413844"/>
          <c:y val="3.6007985958224513E-2"/>
          <c:w val="0.80786945788199216"/>
          <c:h val="0.89810635076692946"/>
        </c:manualLayout>
      </c:layout>
      <c:lineChart>
        <c:grouping val="standard"/>
        <c:varyColors val="0"/>
        <c:ser>
          <c:idx val="0"/>
          <c:order val="0"/>
          <c:tx>
            <c:strRef>
              <c:f>'JUN 21 MOS estimates'!$K$4</c:f>
              <c:strCache>
                <c:ptCount val="1"/>
                <c:pt idx="0">
                  <c:v>Sydney MSP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val>
            <c:numRef>
              <c:f>'JUN 21 MOS estimates'!$K$5:$K$35</c:f>
              <c:numCache>
                <c:formatCode>#,##0</c:formatCode>
                <c:ptCount val="31"/>
                <c:pt idx="0">
                  <c:v>12956</c:v>
                </c:pt>
                <c:pt idx="1">
                  <c:v>8625</c:v>
                </c:pt>
                <c:pt idx="2">
                  <c:v>7234</c:v>
                </c:pt>
                <c:pt idx="3">
                  <c:v>4990</c:v>
                </c:pt>
                <c:pt idx="4">
                  <c:v>3689</c:v>
                </c:pt>
                <c:pt idx="5">
                  <c:v>2656</c:v>
                </c:pt>
                <c:pt idx="6">
                  <c:v>1337</c:v>
                </c:pt>
                <c:pt idx="7">
                  <c:v>760</c:v>
                </c:pt>
                <c:pt idx="8">
                  <c:v>9</c:v>
                </c:pt>
                <c:pt idx="9">
                  <c:v>-539</c:v>
                </c:pt>
                <c:pt idx="10">
                  <c:v>-1561</c:v>
                </c:pt>
                <c:pt idx="11">
                  <c:v>-2146</c:v>
                </c:pt>
                <c:pt idx="12">
                  <c:v>-2506</c:v>
                </c:pt>
                <c:pt idx="13">
                  <c:v>-3375</c:v>
                </c:pt>
                <c:pt idx="14">
                  <c:v>-3666</c:v>
                </c:pt>
                <c:pt idx="15">
                  <c:v>-4237</c:v>
                </c:pt>
                <c:pt idx="16">
                  <c:v>-4708</c:v>
                </c:pt>
                <c:pt idx="17">
                  <c:v>-5973</c:v>
                </c:pt>
                <c:pt idx="18">
                  <c:v>-6952</c:v>
                </c:pt>
                <c:pt idx="19">
                  <c:v>-7246</c:v>
                </c:pt>
                <c:pt idx="20">
                  <c:v>-7580</c:v>
                </c:pt>
                <c:pt idx="21">
                  <c:v>-8222</c:v>
                </c:pt>
                <c:pt idx="22">
                  <c:v>-8549</c:v>
                </c:pt>
                <c:pt idx="23">
                  <c:v>-9245</c:v>
                </c:pt>
                <c:pt idx="24">
                  <c:v>-9991</c:v>
                </c:pt>
                <c:pt idx="25">
                  <c:v>-10446</c:v>
                </c:pt>
                <c:pt idx="26">
                  <c:v>-11803</c:v>
                </c:pt>
                <c:pt idx="27">
                  <c:v>-12880</c:v>
                </c:pt>
                <c:pt idx="28">
                  <c:v>-15436</c:v>
                </c:pt>
                <c:pt idx="29">
                  <c:v>-21868</c:v>
                </c:pt>
                <c:pt idx="30">
                  <c:v>#N/A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EC88-40B6-B66E-1487A7A4F503}"/>
            </c:ext>
          </c:extLst>
        </c:ser>
        <c:ser>
          <c:idx val="1"/>
          <c:order val="1"/>
          <c:tx>
            <c:strRef>
              <c:f>'JUN 21 MOS estimates'!$L$4</c:f>
              <c:strCache>
                <c:ptCount val="1"/>
                <c:pt idx="0">
                  <c:v>Sydney EGP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'JUN 21 MOS estimates'!$L$5:$L$35</c:f>
              <c:numCache>
                <c:formatCode>#,##0</c:formatCode>
                <c:ptCount val="31"/>
                <c:pt idx="0">
                  <c:v>15142.657359999999</c:v>
                </c:pt>
                <c:pt idx="1">
                  <c:v>10349.000029999999</c:v>
                </c:pt>
                <c:pt idx="2">
                  <c:v>9030.1861800000006</c:v>
                </c:pt>
                <c:pt idx="3">
                  <c:v>8445.9996499999997</c:v>
                </c:pt>
                <c:pt idx="4">
                  <c:v>7915.5651399999997</c:v>
                </c:pt>
                <c:pt idx="5">
                  <c:v>7586.1069399999997</c:v>
                </c:pt>
                <c:pt idx="6">
                  <c:v>7453.3567400000002</c:v>
                </c:pt>
                <c:pt idx="7">
                  <c:v>7269.9340899999997</c:v>
                </c:pt>
                <c:pt idx="8">
                  <c:v>7114.0040399999998</c:v>
                </c:pt>
                <c:pt idx="9">
                  <c:v>6964.2098900000001</c:v>
                </c:pt>
                <c:pt idx="10">
                  <c:v>6706.6618799999997</c:v>
                </c:pt>
                <c:pt idx="11">
                  <c:v>6519.1125599999996</c:v>
                </c:pt>
                <c:pt idx="12">
                  <c:v>6421.4341400000003</c:v>
                </c:pt>
                <c:pt idx="13">
                  <c:v>6296.5155400000003</c:v>
                </c:pt>
                <c:pt idx="14">
                  <c:v>6184.1760199999999</c:v>
                </c:pt>
                <c:pt idx="15">
                  <c:v>6001.4605600000004</c:v>
                </c:pt>
                <c:pt idx="16">
                  <c:v>5879.2664000000004</c:v>
                </c:pt>
                <c:pt idx="17">
                  <c:v>5701.0003900000002</c:v>
                </c:pt>
                <c:pt idx="18">
                  <c:v>5531.0001599999996</c:v>
                </c:pt>
                <c:pt idx="19">
                  <c:v>5259.9986600000002</c:v>
                </c:pt>
                <c:pt idx="20">
                  <c:v>5093.9537099999998</c:v>
                </c:pt>
                <c:pt idx="21">
                  <c:v>4761.1995100000004</c:v>
                </c:pt>
                <c:pt idx="22">
                  <c:v>4567.0006199999998</c:v>
                </c:pt>
                <c:pt idx="23">
                  <c:v>4305.7751699999999</c:v>
                </c:pt>
                <c:pt idx="24">
                  <c:v>3947.05033</c:v>
                </c:pt>
                <c:pt idx="25">
                  <c:v>3614.3498800000002</c:v>
                </c:pt>
                <c:pt idx="26">
                  <c:v>3179.2109099999998</c:v>
                </c:pt>
                <c:pt idx="27">
                  <c:v>2529.7604299999998</c:v>
                </c:pt>
                <c:pt idx="28">
                  <c:v>2125.35545</c:v>
                </c:pt>
                <c:pt idx="29">
                  <c:v>-4167.6138000000001</c:v>
                </c:pt>
                <c:pt idx="30">
                  <c:v>#N/A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EC88-40B6-B66E-1487A7A4F503}"/>
            </c:ext>
          </c:extLst>
        </c:ser>
        <c:ser>
          <c:idx val="2"/>
          <c:order val="2"/>
          <c:tx>
            <c:strRef>
              <c:f>'JUN 21 MOS estimates'!$M$4</c:f>
              <c:strCache>
                <c:ptCount val="1"/>
                <c:pt idx="0">
                  <c:v>Adelaide MAP</c:v>
                </c:pt>
              </c:strCache>
            </c:strRef>
          </c:tx>
          <c:spPr>
            <a:ln w="25400">
              <a:solidFill>
                <a:srgbClr val="FFC322"/>
              </a:solidFill>
              <a:prstDash val="solid"/>
            </a:ln>
          </c:spPr>
          <c:marker>
            <c:symbol val="none"/>
          </c:marker>
          <c:val>
            <c:numRef>
              <c:f>'JUN 21 MOS estimates'!$M$5:$M$35</c:f>
              <c:numCache>
                <c:formatCode>#,##0</c:formatCode>
                <c:ptCount val="31"/>
                <c:pt idx="0">
                  <c:v>15569</c:v>
                </c:pt>
                <c:pt idx="1">
                  <c:v>10365</c:v>
                </c:pt>
                <c:pt idx="2">
                  <c:v>7980</c:v>
                </c:pt>
                <c:pt idx="3">
                  <c:v>6883</c:v>
                </c:pt>
                <c:pt idx="4">
                  <c:v>4037</c:v>
                </c:pt>
                <c:pt idx="5">
                  <c:v>3370</c:v>
                </c:pt>
                <c:pt idx="6">
                  <c:v>2852</c:v>
                </c:pt>
                <c:pt idx="7">
                  <c:v>2481</c:v>
                </c:pt>
                <c:pt idx="8">
                  <c:v>2216</c:v>
                </c:pt>
                <c:pt idx="9">
                  <c:v>1830</c:v>
                </c:pt>
                <c:pt idx="10">
                  <c:v>1633</c:v>
                </c:pt>
                <c:pt idx="11">
                  <c:v>1506</c:v>
                </c:pt>
                <c:pt idx="12">
                  <c:v>1032</c:v>
                </c:pt>
                <c:pt idx="13">
                  <c:v>799</c:v>
                </c:pt>
                <c:pt idx="14">
                  <c:v>473</c:v>
                </c:pt>
                <c:pt idx="15">
                  <c:v>326</c:v>
                </c:pt>
                <c:pt idx="16">
                  <c:v>88</c:v>
                </c:pt>
                <c:pt idx="17">
                  <c:v>-104</c:v>
                </c:pt>
                <c:pt idx="18">
                  <c:v>-399</c:v>
                </c:pt>
                <c:pt idx="19">
                  <c:v>-832</c:v>
                </c:pt>
                <c:pt idx="20">
                  <c:v>-1034</c:v>
                </c:pt>
                <c:pt idx="21">
                  <c:v>-1105</c:v>
                </c:pt>
                <c:pt idx="22">
                  <c:v>-1349</c:v>
                </c:pt>
                <c:pt idx="23">
                  <c:v>-1516</c:v>
                </c:pt>
                <c:pt idx="24">
                  <c:v>-1835</c:v>
                </c:pt>
                <c:pt idx="25">
                  <c:v>-2302</c:v>
                </c:pt>
                <c:pt idx="26">
                  <c:v>-2949</c:v>
                </c:pt>
                <c:pt idx="27">
                  <c:v>-3657</c:v>
                </c:pt>
                <c:pt idx="28">
                  <c:v>-4518</c:v>
                </c:pt>
                <c:pt idx="29">
                  <c:v>-8687</c:v>
                </c:pt>
                <c:pt idx="30">
                  <c:v>#N/A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EC88-40B6-B66E-1487A7A4F503}"/>
            </c:ext>
          </c:extLst>
        </c:ser>
        <c:ser>
          <c:idx val="3"/>
          <c:order val="3"/>
          <c:tx>
            <c:strRef>
              <c:f>'JUN 21 MOS estimates'!$N$4</c:f>
              <c:strCache>
                <c:ptCount val="1"/>
                <c:pt idx="0">
                  <c:v>Adelaide SEAGas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val>
            <c:numRef>
              <c:f>'JUN 21 MOS estimates'!$N$5:$N$35</c:f>
              <c:numCache>
                <c:formatCode>#,##0</c:formatCode>
                <c:ptCount val="31"/>
                <c:pt idx="0">
                  <c:v>205</c:v>
                </c:pt>
                <c:pt idx="1">
                  <c:v>102</c:v>
                </c:pt>
                <c:pt idx="2">
                  <c:v>87</c:v>
                </c:pt>
                <c:pt idx="3">
                  <c:v>81</c:v>
                </c:pt>
                <c:pt idx="4">
                  <c:v>71</c:v>
                </c:pt>
                <c:pt idx="5">
                  <c:v>69</c:v>
                </c:pt>
                <c:pt idx="6">
                  <c:v>68</c:v>
                </c:pt>
                <c:pt idx="7">
                  <c:v>63</c:v>
                </c:pt>
                <c:pt idx="8">
                  <c:v>55</c:v>
                </c:pt>
                <c:pt idx="9">
                  <c:v>53</c:v>
                </c:pt>
                <c:pt idx="10">
                  <c:v>50</c:v>
                </c:pt>
                <c:pt idx="11">
                  <c:v>45</c:v>
                </c:pt>
                <c:pt idx="12">
                  <c:v>44</c:v>
                </c:pt>
                <c:pt idx="13">
                  <c:v>41</c:v>
                </c:pt>
                <c:pt idx="14">
                  <c:v>36</c:v>
                </c:pt>
                <c:pt idx="15">
                  <c:v>34</c:v>
                </c:pt>
                <c:pt idx="16">
                  <c:v>31</c:v>
                </c:pt>
                <c:pt idx="17">
                  <c:v>24</c:v>
                </c:pt>
                <c:pt idx="18">
                  <c:v>21</c:v>
                </c:pt>
                <c:pt idx="19">
                  <c:v>20</c:v>
                </c:pt>
                <c:pt idx="20">
                  <c:v>16</c:v>
                </c:pt>
                <c:pt idx="21">
                  <c:v>10</c:v>
                </c:pt>
                <c:pt idx="22">
                  <c:v>-63</c:v>
                </c:pt>
                <c:pt idx="23">
                  <c:v>-875</c:v>
                </c:pt>
                <c:pt idx="24">
                  <c:v>-1544</c:v>
                </c:pt>
                <c:pt idx="25">
                  <c:v>-2859</c:v>
                </c:pt>
                <c:pt idx="26">
                  <c:v>-4300</c:v>
                </c:pt>
                <c:pt idx="27">
                  <c:v>-5038</c:v>
                </c:pt>
                <c:pt idx="28">
                  <c:v>-6377</c:v>
                </c:pt>
                <c:pt idx="29">
                  <c:v>-17632</c:v>
                </c:pt>
                <c:pt idx="30">
                  <c:v>#N/A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EC88-40B6-B66E-1487A7A4F503}"/>
            </c:ext>
          </c:extLst>
        </c:ser>
        <c:ser>
          <c:idx val="4"/>
          <c:order val="4"/>
          <c:tx>
            <c:strRef>
              <c:f>'JUN 21 MOS estimates'!$O$4</c:f>
              <c:strCache>
                <c:ptCount val="1"/>
                <c:pt idx="0">
                  <c:v>Brisbane RBP</c:v>
                </c:pt>
              </c:strCache>
            </c:strRef>
          </c:tx>
          <c:marker>
            <c:symbol val="none"/>
          </c:marker>
          <c:val>
            <c:numRef>
              <c:f>'JUN 21 MOS estimates'!$O$5:$O$35</c:f>
              <c:numCache>
                <c:formatCode>#,##0</c:formatCode>
                <c:ptCount val="31"/>
                <c:pt idx="0">
                  <c:v>6965</c:v>
                </c:pt>
                <c:pt idx="1">
                  <c:v>4841</c:v>
                </c:pt>
                <c:pt idx="2">
                  <c:v>3818</c:v>
                </c:pt>
                <c:pt idx="3">
                  <c:v>3155</c:v>
                </c:pt>
                <c:pt idx="4">
                  <c:v>2820</c:v>
                </c:pt>
                <c:pt idx="5">
                  <c:v>2475</c:v>
                </c:pt>
                <c:pt idx="6">
                  <c:v>1858</c:v>
                </c:pt>
                <c:pt idx="7">
                  <c:v>1671</c:v>
                </c:pt>
                <c:pt idx="8">
                  <c:v>1340</c:v>
                </c:pt>
                <c:pt idx="9">
                  <c:v>991</c:v>
                </c:pt>
                <c:pt idx="10">
                  <c:v>770</c:v>
                </c:pt>
                <c:pt idx="11">
                  <c:v>572</c:v>
                </c:pt>
                <c:pt idx="12">
                  <c:v>418</c:v>
                </c:pt>
                <c:pt idx="13">
                  <c:v>277</c:v>
                </c:pt>
                <c:pt idx="14">
                  <c:v>47</c:v>
                </c:pt>
                <c:pt idx="15">
                  <c:v>-153</c:v>
                </c:pt>
                <c:pt idx="16">
                  <c:v>-329</c:v>
                </c:pt>
                <c:pt idx="17">
                  <c:v>-413</c:v>
                </c:pt>
                <c:pt idx="18">
                  <c:v>-513</c:v>
                </c:pt>
                <c:pt idx="19">
                  <c:v>-811</c:v>
                </c:pt>
                <c:pt idx="20">
                  <c:v>-963</c:v>
                </c:pt>
                <c:pt idx="21">
                  <c:v>-1100</c:v>
                </c:pt>
                <c:pt idx="22">
                  <c:v>-1226</c:v>
                </c:pt>
                <c:pt idx="23">
                  <c:v>-1310</c:v>
                </c:pt>
                <c:pt idx="24">
                  <c:v>-1509</c:v>
                </c:pt>
                <c:pt idx="25">
                  <c:v>-1661</c:v>
                </c:pt>
                <c:pt idx="26">
                  <c:v>-1851</c:v>
                </c:pt>
                <c:pt idx="27">
                  <c:v>-2036</c:v>
                </c:pt>
                <c:pt idx="28">
                  <c:v>-2423</c:v>
                </c:pt>
                <c:pt idx="29">
                  <c:v>-9692</c:v>
                </c:pt>
                <c:pt idx="3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C88-40B6-B66E-1487A7A4F5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3515936"/>
        <c:axId val="763516328"/>
      </c:lineChart>
      <c:catAx>
        <c:axId val="763515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in MOS period</a:t>
                </a:r>
              </a:p>
            </c:rich>
          </c:tx>
          <c:layout>
            <c:manualLayout>
              <c:xMode val="edge"/>
              <c:yMode val="edge"/>
              <c:x val="0.46102443861184023"/>
              <c:y val="0.937435496001596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3516328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76351632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GJ/d</a:t>
                </a:r>
              </a:p>
            </c:rich>
          </c:tx>
          <c:layout>
            <c:manualLayout>
              <c:xMode val="edge"/>
              <c:yMode val="edge"/>
              <c:x val="5.1810090405365994E-2"/>
              <c:y val="0.4131792297892588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35159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826281714785653"/>
          <c:y val="0.74157265429540609"/>
          <c:w val="0.66537556138815979"/>
          <c:h val="0.142346241807493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35900538309461"/>
          <c:y val="3.5082064852177179E-2"/>
          <c:w val="0.81673617739469584"/>
          <c:h val="0.84167233388328633"/>
        </c:manualLayout>
      </c:layout>
      <c:lineChart>
        <c:grouping val="standard"/>
        <c:varyColors val="0"/>
        <c:ser>
          <c:idx val="0"/>
          <c:order val="0"/>
          <c:tx>
            <c:strRef>
              <c:f>'JUL 21 MOS estimates'!$C$19</c:f>
              <c:strCache>
                <c:ptCount val="1"/>
                <c:pt idx="0">
                  <c:v>25%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'JUL 21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'JUL 21 MOS estimates'!$D$19:$H$19</c:f>
              <c:numCache>
                <c:formatCode>#,##0</c:formatCode>
                <c:ptCount val="5"/>
                <c:pt idx="0">
                  <c:v>-12453.5</c:v>
                </c:pt>
                <c:pt idx="1">
                  <c:v>4584.2907699999996</c:v>
                </c:pt>
                <c:pt idx="2">
                  <c:v>-2267</c:v>
                </c:pt>
                <c:pt idx="3">
                  <c:v>-119</c:v>
                </c:pt>
                <c:pt idx="4">
                  <c:v>-1089.5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79-43D8-A0A0-B60DAF899AD8}"/>
            </c:ext>
          </c:extLst>
        </c:ser>
        <c:ser>
          <c:idx val="1"/>
          <c:order val="1"/>
          <c:tx>
            <c:strRef>
              <c:f>'JUL 21 MOS estimates'!$C$20</c:f>
              <c:strCache>
                <c:ptCount val="1"/>
                <c:pt idx="0">
                  <c:v>5%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'JUL 21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'JUL 21 MOS estimates'!$D$20:$H$20</c:f>
              <c:numCache>
                <c:formatCode>#,##0</c:formatCode>
                <c:ptCount val="5"/>
                <c:pt idx="0">
                  <c:v>-19200.5</c:v>
                </c:pt>
                <c:pt idx="1">
                  <c:v>2690.9983499999998</c:v>
                </c:pt>
                <c:pt idx="2">
                  <c:v>-5315</c:v>
                </c:pt>
                <c:pt idx="3">
                  <c:v>-3835</c:v>
                </c:pt>
                <c:pt idx="4">
                  <c:v>-2641.5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79-43D8-A0A0-B60DAF899AD8}"/>
            </c:ext>
          </c:extLst>
        </c:ser>
        <c:ser>
          <c:idx val="2"/>
          <c:order val="2"/>
          <c:tx>
            <c:strRef>
              <c:f>'JUL 21 MOS estimates'!$C$21</c:f>
              <c:strCache>
                <c:ptCount val="1"/>
                <c:pt idx="0">
                  <c:v>Minimum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'JUL 21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'JUL 21 MOS estimates'!$D$21:$H$21</c:f>
              <c:numCache>
                <c:formatCode>#,##0</c:formatCode>
                <c:ptCount val="5"/>
                <c:pt idx="0">
                  <c:v>-30618</c:v>
                </c:pt>
                <c:pt idx="1">
                  <c:v>-900.85158999999999</c:v>
                </c:pt>
                <c:pt idx="2">
                  <c:v>-11412</c:v>
                </c:pt>
                <c:pt idx="3">
                  <c:v>-12659</c:v>
                </c:pt>
                <c:pt idx="4">
                  <c:v>-5960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779-43D8-A0A0-B60DAF899AD8}"/>
            </c:ext>
          </c:extLst>
        </c:ser>
        <c:ser>
          <c:idx val="3"/>
          <c:order val="3"/>
          <c:tx>
            <c:strRef>
              <c:f>'JUL 21 MOS estimates'!$C$22</c:f>
              <c:strCache>
                <c:ptCount val="1"/>
                <c:pt idx="0">
                  <c:v>Mean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'JUL 21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'JUL 21 MOS estimates'!$D$22:$H$22</c:f>
              <c:numCache>
                <c:formatCode>#,##0</c:formatCode>
                <c:ptCount val="5"/>
                <c:pt idx="0">
                  <c:v>-8179.4516129032254</c:v>
                </c:pt>
                <c:pt idx="1">
                  <c:v>5750.7094206451611</c:v>
                </c:pt>
                <c:pt idx="2">
                  <c:v>116.38709677419355</c:v>
                </c:pt>
                <c:pt idx="3">
                  <c:v>-771.58064516129036</c:v>
                </c:pt>
                <c:pt idx="4">
                  <c:v>143.96774193548387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779-43D8-A0A0-B60DAF899AD8}"/>
            </c:ext>
          </c:extLst>
        </c:ser>
        <c:ser>
          <c:idx val="4"/>
          <c:order val="4"/>
          <c:tx>
            <c:strRef>
              <c:f>'JUL 21 MOS estimates'!$C$26</c:f>
              <c:strCache>
                <c:ptCount val="1"/>
                <c:pt idx="0">
                  <c:v>Median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20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'JUL 21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'JUL 21 MOS estimates'!$D$26:$H$26</c:f>
              <c:numCache>
                <c:formatCode>#,##0</c:formatCode>
                <c:ptCount val="5"/>
                <c:pt idx="0">
                  <c:v>-7729</c:v>
                </c:pt>
                <c:pt idx="1">
                  <c:v>5601.2515199999998</c:v>
                </c:pt>
                <c:pt idx="2">
                  <c:v>-133</c:v>
                </c:pt>
                <c:pt idx="3">
                  <c:v>38</c:v>
                </c:pt>
                <c:pt idx="4">
                  <c:v>419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779-43D8-A0A0-B60DAF899AD8}"/>
            </c:ext>
          </c:extLst>
        </c:ser>
        <c:ser>
          <c:idx val="5"/>
          <c:order val="5"/>
          <c:tx>
            <c:strRef>
              <c:f>'JUL 21 MOS estimates'!$C$15</c:f>
              <c:strCache>
                <c:ptCount val="1"/>
                <c:pt idx="0">
                  <c:v>Maximum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'JUL 21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'JUL 21 MOS estimates'!$D$15:$H$15</c:f>
              <c:numCache>
                <c:formatCode>#,##0</c:formatCode>
                <c:ptCount val="5"/>
                <c:pt idx="0">
                  <c:v>10626</c:v>
                </c:pt>
                <c:pt idx="1">
                  <c:v>18638.84893</c:v>
                </c:pt>
                <c:pt idx="2">
                  <c:v>13234</c:v>
                </c:pt>
                <c:pt idx="3">
                  <c:v>2022</c:v>
                </c:pt>
                <c:pt idx="4">
                  <c:v>5081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779-43D8-A0A0-B60DAF899AD8}"/>
            </c:ext>
          </c:extLst>
        </c:ser>
        <c:ser>
          <c:idx val="10"/>
          <c:order val="6"/>
          <c:tx>
            <c:strRef>
              <c:f>'JUL 21 MOS estimates'!$C$16</c:f>
              <c:strCache>
                <c:ptCount val="1"/>
                <c:pt idx="0">
                  <c:v>95%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'JUL 21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'JUL 21 MOS estimates'!$D$16:$H$16</c:f>
              <c:numCache>
                <c:formatCode>#,##0</c:formatCode>
                <c:ptCount val="5"/>
                <c:pt idx="0">
                  <c:v>3634</c:v>
                </c:pt>
                <c:pt idx="1">
                  <c:v>8535.0877250000012</c:v>
                </c:pt>
                <c:pt idx="2">
                  <c:v>6873.5</c:v>
                </c:pt>
                <c:pt idx="3">
                  <c:v>142</c:v>
                </c:pt>
                <c:pt idx="4">
                  <c:v>2719.5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779-43D8-A0A0-B60DAF899AD8}"/>
            </c:ext>
          </c:extLst>
        </c:ser>
        <c:ser>
          <c:idx val="11"/>
          <c:order val="7"/>
          <c:tx>
            <c:strRef>
              <c:f>'JUL 21 MOS estimates'!$C$17</c:f>
              <c:strCache>
                <c:ptCount val="1"/>
                <c:pt idx="0">
                  <c:v>75%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'JUL 21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'JUL 21 MOS estimates'!$D$17:$H$17</c:f>
              <c:numCache>
                <c:formatCode>#,##0</c:formatCode>
                <c:ptCount val="5"/>
                <c:pt idx="0">
                  <c:v>-3990.5</c:v>
                </c:pt>
                <c:pt idx="1">
                  <c:v>6423.2386299999998</c:v>
                </c:pt>
                <c:pt idx="2">
                  <c:v>2381</c:v>
                </c:pt>
                <c:pt idx="3">
                  <c:v>74</c:v>
                </c:pt>
                <c:pt idx="4">
                  <c:v>1313.5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779-43D8-A0A0-B60DAF899A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upDownBars>
          <c:gapWidth val="150"/>
          <c:upBar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</c:upBars>
          <c:downBars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smooth val="0"/>
        <c:axId val="887121904"/>
        <c:axId val="887122296"/>
      </c:lineChart>
      <c:catAx>
        <c:axId val="887121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7122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8712229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GJ/d</a:t>
                </a:r>
              </a:p>
            </c:rich>
          </c:tx>
          <c:layout>
            <c:manualLayout>
              <c:xMode val="edge"/>
              <c:yMode val="edge"/>
              <c:x val="6.3739759802751931E-3"/>
              <c:y val="0.3909594634004082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71219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3666178091374943"/>
          <c:y val="0.72764654418197727"/>
          <c:w val="0.457570303712036"/>
          <c:h val="0.14645290172061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318423256413844"/>
          <c:y val="3.6007985958224513E-2"/>
          <c:w val="0.80786945788199216"/>
          <c:h val="0.89810635076692946"/>
        </c:manualLayout>
      </c:layout>
      <c:lineChart>
        <c:grouping val="standard"/>
        <c:varyColors val="0"/>
        <c:ser>
          <c:idx val="0"/>
          <c:order val="0"/>
          <c:tx>
            <c:strRef>
              <c:f>'JUL 21 MOS estimates'!$K$4</c:f>
              <c:strCache>
                <c:ptCount val="1"/>
                <c:pt idx="0">
                  <c:v>Sydney MSP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val>
            <c:numRef>
              <c:f>'JUL 21 MOS estimates'!$K$5:$K$35</c:f>
              <c:numCache>
                <c:formatCode>#,##0</c:formatCode>
                <c:ptCount val="31"/>
                <c:pt idx="0">
                  <c:v>10626</c:v>
                </c:pt>
                <c:pt idx="1">
                  <c:v>4234</c:v>
                </c:pt>
                <c:pt idx="2">
                  <c:v>3034</c:v>
                </c:pt>
                <c:pt idx="3">
                  <c:v>396</c:v>
                </c:pt>
                <c:pt idx="4">
                  <c:v>-905</c:v>
                </c:pt>
                <c:pt idx="5">
                  <c:v>-2297</c:v>
                </c:pt>
                <c:pt idx="6">
                  <c:v>-3145</c:v>
                </c:pt>
                <c:pt idx="7">
                  <c:v>-3834</c:v>
                </c:pt>
                <c:pt idx="8">
                  <c:v>-4147</c:v>
                </c:pt>
                <c:pt idx="9">
                  <c:v>-4623</c:v>
                </c:pt>
                <c:pt idx="10">
                  <c:v>-5042</c:v>
                </c:pt>
                <c:pt idx="11">
                  <c:v>-5740</c:v>
                </c:pt>
                <c:pt idx="12">
                  <c:v>-6017</c:v>
                </c:pt>
                <c:pt idx="13">
                  <c:v>-6334</c:v>
                </c:pt>
                <c:pt idx="14">
                  <c:v>-6810</c:v>
                </c:pt>
                <c:pt idx="15">
                  <c:v>-7729</c:v>
                </c:pt>
                <c:pt idx="16">
                  <c:v>-8222</c:v>
                </c:pt>
                <c:pt idx="17">
                  <c:v>-8982</c:v>
                </c:pt>
                <c:pt idx="18">
                  <c:v>-9574</c:v>
                </c:pt>
                <c:pt idx="19">
                  <c:v>-10037</c:v>
                </c:pt>
                <c:pt idx="20">
                  <c:v>-10753</c:v>
                </c:pt>
                <c:pt idx="21">
                  <c:v>-11625</c:v>
                </c:pt>
                <c:pt idx="22">
                  <c:v>-12035</c:v>
                </c:pt>
                <c:pt idx="23">
                  <c:v>-12872</c:v>
                </c:pt>
                <c:pt idx="24">
                  <c:v>-13556</c:v>
                </c:pt>
                <c:pt idx="25">
                  <c:v>-15171</c:v>
                </c:pt>
                <c:pt idx="26">
                  <c:v>-16405</c:v>
                </c:pt>
                <c:pt idx="27">
                  <c:v>-16979</c:v>
                </c:pt>
                <c:pt idx="28">
                  <c:v>-17695</c:v>
                </c:pt>
                <c:pt idx="29">
                  <c:v>-20706</c:v>
                </c:pt>
                <c:pt idx="30">
                  <c:v>-30618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4D50-446E-8CC9-BFBD02DFB068}"/>
            </c:ext>
          </c:extLst>
        </c:ser>
        <c:ser>
          <c:idx val="1"/>
          <c:order val="1"/>
          <c:tx>
            <c:strRef>
              <c:f>'JUL 21 MOS estimates'!$L$4</c:f>
              <c:strCache>
                <c:ptCount val="1"/>
                <c:pt idx="0">
                  <c:v>Sydney EGP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'JUL 21 MOS estimates'!$L$5:$L$35</c:f>
              <c:numCache>
                <c:formatCode>#,##0</c:formatCode>
                <c:ptCount val="31"/>
                <c:pt idx="0">
                  <c:v>18638.84893</c:v>
                </c:pt>
                <c:pt idx="1">
                  <c:v>9800.9991800000007</c:v>
                </c:pt>
                <c:pt idx="2">
                  <c:v>7269.1762699999999</c:v>
                </c:pt>
                <c:pt idx="3">
                  <c:v>7143.03359</c:v>
                </c:pt>
                <c:pt idx="4">
                  <c:v>6987.6091900000001</c:v>
                </c:pt>
                <c:pt idx="5">
                  <c:v>6794.8751700000003</c:v>
                </c:pt>
                <c:pt idx="6">
                  <c:v>6553.27441</c:v>
                </c:pt>
                <c:pt idx="7">
                  <c:v>6471.5698499999999</c:v>
                </c:pt>
                <c:pt idx="8">
                  <c:v>6374.9074099999998</c:v>
                </c:pt>
                <c:pt idx="9">
                  <c:v>6194.0317800000003</c:v>
                </c:pt>
                <c:pt idx="10">
                  <c:v>6137.0003500000003</c:v>
                </c:pt>
                <c:pt idx="11">
                  <c:v>6094.0434599999999</c:v>
                </c:pt>
                <c:pt idx="12">
                  <c:v>5994.1735699999999</c:v>
                </c:pt>
                <c:pt idx="13">
                  <c:v>5875.9998599999999</c:v>
                </c:pt>
                <c:pt idx="14">
                  <c:v>5782.2098500000002</c:v>
                </c:pt>
                <c:pt idx="15">
                  <c:v>5601.2515199999998</c:v>
                </c:pt>
                <c:pt idx="16">
                  <c:v>5498.9992700000003</c:v>
                </c:pt>
                <c:pt idx="17">
                  <c:v>5405.4594500000003</c:v>
                </c:pt>
                <c:pt idx="18">
                  <c:v>5287.3881899999997</c:v>
                </c:pt>
                <c:pt idx="19">
                  <c:v>5170.6308600000002</c:v>
                </c:pt>
                <c:pt idx="20">
                  <c:v>4837.5561399999997</c:v>
                </c:pt>
                <c:pt idx="21">
                  <c:v>4756.26541</c:v>
                </c:pt>
                <c:pt idx="22">
                  <c:v>4631.1142300000001</c:v>
                </c:pt>
                <c:pt idx="23">
                  <c:v>4537.46731</c:v>
                </c:pt>
                <c:pt idx="24">
                  <c:v>4348.0003299999998</c:v>
                </c:pt>
                <c:pt idx="25">
                  <c:v>4197.6045999999997</c:v>
                </c:pt>
                <c:pt idx="26">
                  <c:v>3986.7910099999999</c:v>
                </c:pt>
                <c:pt idx="27">
                  <c:v>3420.56574</c:v>
                </c:pt>
                <c:pt idx="28">
                  <c:v>3173.99865</c:v>
                </c:pt>
                <c:pt idx="29">
                  <c:v>2207.9980500000001</c:v>
                </c:pt>
                <c:pt idx="30">
                  <c:v>-900.85158999999999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4D50-446E-8CC9-BFBD02DFB068}"/>
            </c:ext>
          </c:extLst>
        </c:ser>
        <c:ser>
          <c:idx val="2"/>
          <c:order val="2"/>
          <c:tx>
            <c:strRef>
              <c:f>'JUL 21 MOS estimates'!$M$4</c:f>
              <c:strCache>
                <c:ptCount val="1"/>
                <c:pt idx="0">
                  <c:v>Adelaide MAP</c:v>
                </c:pt>
              </c:strCache>
            </c:strRef>
          </c:tx>
          <c:spPr>
            <a:ln w="25400">
              <a:solidFill>
                <a:srgbClr val="FFC322"/>
              </a:solidFill>
              <a:prstDash val="solid"/>
            </a:ln>
          </c:spPr>
          <c:marker>
            <c:symbol val="none"/>
          </c:marker>
          <c:val>
            <c:numRef>
              <c:f>'JUL 21 MOS estimates'!$M$5:$M$35</c:f>
              <c:numCache>
                <c:formatCode>#,##0</c:formatCode>
                <c:ptCount val="31"/>
                <c:pt idx="0">
                  <c:v>13234</c:v>
                </c:pt>
                <c:pt idx="1">
                  <c:v>8429</c:v>
                </c:pt>
                <c:pt idx="2">
                  <c:v>5318</c:v>
                </c:pt>
                <c:pt idx="3">
                  <c:v>4183</c:v>
                </c:pt>
                <c:pt idx="4">
                  <c:v>3916</c:v>
                </c:pt>
                <c:pt idx="5">
                  <c:v>3116</c:v>
                </c:pt>
                <c:pt idx="6">
                  <c:v>2764</c:v>
                </c:pt>
                <c:pt idx="7">
                  <c:v>2574</c:v>
                </c:pt>
                <c:pt idx="8">
                  <c:v>2188</c:v>
                </c:pt>
                <c:pt idx="9">
                  <c:v>1611</c:v>
                </c:pt>
                <c:pt idx="10">
                  <c:v>1144</c:v>
                </c:pt>
                <c:pt idx="11">
                  <c:v>897</c:v>
                </c:pt>
                <c:pt idx="12">
                  <c:v>695</c:v>
                </c:pt>
                <c:pt idx="13">
                  <c:v>490</c:v>
                </c:pt>
                <c:pt idx="14">
                  <c:v>199</c:v>
                </c:pt>
                <c:pt idx="15">
                  <c:v>-133</c:v>
                </c:pt>
                <c:pt idx="16">
                  <c:v>-356</c:v>
                </c:pt>
                <c:pt idx="17">
                  <c:v>-572</c:v>
                </c:pt>
                <c:pt idx="18">
                  <c:v>-790</c:v>
                </c:pt>
                <c:pt idx="19">
                  <c:v>-1257</c:v>
                </c:pt>
                <c:pt idx="20">
                  <c:v>-1717</c:v>
                </c:pt>
                <c:pt idx="21">
                  <c:v>-1944</c:v>
                </c:pt>
                <c:pt idx="22">
                  <c:v>-2148</c:v>
                </c:pt>
                <c:pt idx="23">
                  <c:v>-2386</c:v>
                </c:pt>
                <c:pt idx="24">
                  <c:v>-2804</c:v>
                </c:pt>
                <c:pt idx="25">
                  <c:v>-3127</c:v>
                </c:pt>
                <c:pt idx="26">
                  <c:v>-3591</c:v>
                </c:pt>
                <c:pt idx="27">
                  <c:v>-4283</c:v>
                </c:pt>
                <c:pt idx="28">
                  <c:v>-4854</c:v>
                </c:pt>
                <c:pt idx="29">
                  <c:v>-5776</c:v>
                </c:pt>
                <c:pt idx="30">
                  <c:v>-11412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4D50-446E-8CC9-BFBD02DFB068}"/>
            </c:ext>
          </c:extLst>
        </c:ser>
        <c:ser>
          <c:idx val="3"/>
          <c:order val="3"/>
          <c:tx>
            <c:strRef>
              <c:f>'JUL 21 MOS estimates'!$N$4</c:f>
              <c:strCache>
                <c:ptCount val="1"/>
                <c:pt idx="0">
                  <c:v>Adelaide SEAGas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val>
            <c:numRef>
              <c:f>'JUL 21 MOS estimates'!$N$5:$N$35</c:f>
              <c:numCache>
                <c:formatCode>#,##0</c:formatCode>
                <c:ptCount val="31"/>
                <c:pt idx="0">
                  <c:v>2022</c:v>
                </c:pt>
                <c:pt idx="1">
                  <c:v>152</c:v>
                </c:pt>
                <c:pt idx="2">
                  <c:v>132</c:v>
                </c:pt>
                <c:pt idx="3">
                  <c:v>124</c:v>
                </c:pt>
                <c:pt idx="4">
                  <c:v>111</c:v>
                </c:pt>
                <c:pt idx="5">
                  <c:v>97</c:v>
                </c:pt>
                <c:pt idx="6">
                  <c:v>84</c:v>
                </c:pt>
                <c:pt idx="7">
                  <c:v>78</c:v>
                </c:pt>
                <c:pt idx="8">
                  <c:v>70</c:v>
                </c:pt>
                <c:pt idx="9">
                  <c:v>68</c:v>
                </c:pt>
                <c:pt idx="10">
                  <c:v>67</c:v>
                </c:pt>
                <c:pt idx="11">
                  <c:v>63</c:v>
                </c:pt>
                <c:pt idx="12">
                  <c:v>61</c:v>
                </c:pt>
                <c:pt idx="13">
                  <c:v>53</c:v>
                </c:pt>
                <c:pt idx="14">
                  <c:v>48</c:v>
                </c:pt>
                <c:pt idx="15">
                  <c:v>38</c:v>
                </c:pt>
                <c:pt idx="16">
                  <c:v>33</c:v>
                </c:pt>
                <c:pt idx="17">
                  <c:v>24</c:v>
                </c:pt>
                <c:pt idx="18">
                  <c:v>21</c:v>
                </c:pt>
                <c:pt idx="19">
                  <c:v>17</c:v>
                </c:pt>
                <c:pt idx="20">
                  <c:v>14</c:v>
                </c:pt>
                <c:pt idx="21">
                  <c:v>-23</c:v>
                </c:pt>
                <c:pt idx="22">
                  <c:v>-48</c:v>
                </c:pt>
                <c:pt idx="23">
                  <c:v>-190</c:v>
                </c:pt>
                <c:pt idx="24">
                  <c:v>-695</c:v>
                </c:pt>
                <c:pt idx="25">
                  <c:v>-1369</c:v>
                </c:pt>
                <c:pt idx="26">
                  <c:v>-1948</c:v>
                </c:pt>
                <c:pt idx="27">
                  <c:v>-2694</c:v>
                </c:pt>
                <c:pt idx="28">
                  <c:v>-3170</c:v>
                </c:pt>
                <c:pt idx="29">
                  <c:v>-4500</c:v>
                </c:pt>
                <c:pt idx="30">
                  <c:v>-12659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4D50-446E-8CC9-BFBD02DFB068}"/>
            </c:ext>
          </c:extLst>
        </c:ser>
        <c:ser>
          <c:idx val="4"/>
          <c:order val="4"/>
          <c:tx>
            <c:strRef>
              <c:f>'JUL 21 MOS estimates'!$O$4</c:f>
              <c:strCache>
                <c:ptCount val="1"/>
                <c:pt idx="0">
                  <c:v>Brisbane RBP</c:v>
                </c:pt>
              </c:strCache>
            </c:strRef>
          </c:tx>
          <c:marker>
            <c:symbol val="none"/>
          </c:marker>
          <c:val>
            <c:numRef>
              <c:f>'JUL 21 MOS estimates'!$O$5:$O$35</c:f>
              <c:numCache>
                <c:formatCode>#,##0</c:formatCode>
                <c:ptCount val="31"/>
                <c:pt idx="0">
                  <c:v>5081</c:v>
                </c:pt>
                <c:pt idx="1">
                  <c:v>2926</c:v>
                </c:pt>
                <c:pt idx="2">
                  <c:v>2513</c:v>
                </c:pt>
                <c:pt idx="3">
                  <c:v>2119</c:v>
                </c:pt>
                <c:pt idx="4">
                  <c:v>1757</c:v>
                </c:pt>
                <c:pt idx="5">
                  <c:v>1554</c:v>
                </c:pt>
                <c:pt idx="6">
                  <c:v>1407</c:v>
                </c:pt>
                <c:pt idx="7">
                  <c:v>1352</c:v>
                </c:pt>
                <c:pt idx="8">
                  <c:v>1275</c:v>
                </c:pt>
                <c:pt idx="9">
                  <c:v>1109</c:v>
                </c:pt>
                <c:pt idx="10">
                  <c:v>1000</c:v>
                </c:pt>
                <c:pt idx="11">
                  <c:v>948</c:v>
                </c:pt>
                <c:pt idx="12">
                  <c:v>757</c:v>
                </c:pt>
                <c:pt idx="13">
                  <c:v>638</c:v>
                </c:pt>
                <c:pt idx="14">
                  <c:v>544</c:v>
                </c:pt>
                <c:pt idx="15">
                  <c:v>419</c:v>
                </c:pt>
                <c:pt idx="16">
                  <c:v>261</c:v>
                </c:pt>
                <c:pt idx="17">
                  <c:v>79</c:v>
                </c:pt>
                <c:pt idx="18">
                  <c:v>-24</c:v>
                </c:pt>
                <c:pt idx="19">
                  <c:v>-211</c:v>
                </c:pt>
                <c:pt idx="20">
                  <c:v>-489</c:v>
                </c:pt>
                <c:pt idx="21">
                  <c:v>-844</c:v>
                </c:pt>
                <c:pt idx="22">
                  <c:v>-980</c:v>
                </c:pt>
                <c:pt idx="23">
                  <c:v>-1199</c:v>
                </c:pt>
                <c:pt idx="24">
                  <c:v>-1412</c:v>
                </c:pt>
                <c:pt idx="25">
                  <c:v>-1530</c:v>
                </c:pt>
                <c:pt idx="26">
                  <c:v>-1570</c:v>
                </c:pt>
                <c:pt idx="27">
                  <c:v>-1774</c:v>
                </c:pt>
                <c:pt idx="28">
                  <c:v>-2212</c:v>
                </c:pt>
                <c:pt idx="29">
                  <c:v>-3071</c:v>
                </c:pt>
                <c:pt idx="30">
                  <c:v>-5960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D50-446E-8CC9-BFBD02DFB0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7123080"/>
        <c:axId val="887123472"/>
      </c:lineChart>
      <c:catAx>
        <c:axId val="887123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in MOS period</a:t>
                </a:r>
              </a:p>
            </c:rich>
          </c:tx>
          <c:layout>
            <c:manualLayout>
              <c:xMode val="edge"/>
              <c:yMode val="edge"/>
              <c:x val="0.46102452710652547"/>
              <c:y val="0.93743551850740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7123472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88712347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GJ/d</a:t>
                </a:r>
              </a:p>
            </c:rich>
          </c:tx>
          <c:layout>
            <c:manualLayout>
              <c:xMode val="edge"/>
              <c:yMode val="edge"/>
              <c:x val="8.5091410987419673E-3"/>
              <c:y val="0.4131790857521109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71230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826273870938545"/>
          <c:y val="0.74157280193348263"/>
          <c:w val="0.66537559960177406"/>
          <c:h val="0.14234619499542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35900538309461"/>
          <c:y val="3.5082064852177179E-2"/>
          <c:w val="0.81673617739469584"/>
          <c:h val="0.84167233388328633"/>
        </c:manualLayout>
      </c:layout>
      <c:lineChart>
        <c:grouping val="standard"/>
        <c:varyColors val="0"/>
        <c:ser>
          <c:idx val="0"/>
          <c:order val="0"/>
          <c:tx>
            <c:strRef>
              <c:f>'AUG 21 MOS estimates'!$C$19</c:f>
              <c:strCache>
                <c:ptCount val="1"/>
                <c:pt idx="0">
                  <c:v>25%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'AUG 21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'AUG 21 MOS estimates'!$D$19:$H$19</c:f>
              <c:numCache>
                <c:formatCode>#,##0</c:formatCode>
                <c:ptCount val="5"/>
                <c:pt idx="0">
                  <c:v>-9384</c:v>
                </c:pt>
                <c:pt idx="1">
                  <c:v>4290.1702699999996</c:v>
                </c:pt>
                <c:pt idx="2">
                  <c:v>-3143.5</c:v>
                </c:pt>
                <c:pt idx="3">
                  <c:v>-1.5</c:v>
                </c:pt>
                <c:pt idx="4">
                  <c:v>-263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CF-448D-AB35-0CDD2A3EFFE1}"/>
            </c:ext>
          </c:extLst>
        </c:ser>
        <c:ser>
          <c:idx val="1"/>
          <c:order val="1"/>
          <c:tx>
            <c:strRef>
              <c:f>'AUG 21 MOS estimates'!$C$20</c:f>
              <c:strCache>
                <c:ptCount val="1"/>
                <c:pt idx="0">
                  <c:v>5%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'AUG 21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'AUG 21 MOS estimates'!$D$20:$H$20</c:f>
              <c:numCache>
                <c:formatCode>#,##0</c:formatCode>
                <c:ptCount val="5"/>
                <c:pt idx="0">
                  <c:v>-14451</c:v>
                </c:pt>
                <c:pt idx="1">
                  <c:v>3003.2044599999999</c:v>
                </c:pt>
                <c:pt idx="2">
                  <c:v>-6410.5</c:v>
                </c:pt>
                <c:pt idx="3">
                  <c:v>-1829</c:v>
                </c:pt>
                <c:pt idx="4">
                  <c:v>-2263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CF-448D-AB35-0CDD2A3EFFE1}"/>
            </c:ext>
          </c:extLst>
        </c:ser>
        <c:ser>
          <c:idx val="2"/>
          <c:order val="2"/>
          <c:tx>
            <c:strRef>
              <c:f>'AUG 21 MOS estimates'!$C$21</c:f>
              <c:strCache>
                <c:ptCount val="1"/>
                <c:pt idx="0">
                  <c:v>Minimum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'AUG 21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'AUG 21 MOS estimates'!$D$21:$H$21</c:f>
              <c:numCache>
                <c:formatCode>#,##0</c:formatCode>
                <c:ptCount val="5"/>
                <c:pt idx="0">
                  <c:v>-21577</c:v>
                </c:pt>
                <c:pt idx="1">
                  <c:v>542.05133000000001</c:v>
                </c:pt>
                <c:pt idx="2">
                  <c:v>-10860</c:v>
                </c:pt>
                <c:pt idx="3">
                  <c:v>-9939</c:v>
                </c:pt>
                <c:pt idx="4">
                  <c:v>-5962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FCF-448D-AB35-0CDD2A3EFFE1}"/>
            </c:ext>
          </c:extLst>
        </c:ser>
        <c:ser>
          <c:idx val="3"/>
          <c:order val="3"/>
          <c:tx>
            <c:strRef>
              <c:f>'AUG 21 MOS estimates'!$C$22</c:f>
              <c:strCache>
                <c:ptCount val="1"/>
                <c:pt idx="0">
                  <c:v>Mean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'AUG 21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'AUG 21 MOS estimates'!$D$22:$H$22</c:f>
              <c:numCache>
                <c:formatCode>#,##0</c:formatCode>
                <c:ptCount val="5"/>
                <c:pt idx="0">
                  <c:v>-4474.7741935483873</c:v>
                </c:pt>
                <c:pt idx="1">
                  <c:v>5554.96139451613</c:v>
                </c:pt>
                <c:pt idx="2">
                  <c:v>-610.64516129032256</c:v>
                </c:pt>
                <c:pt idx="3">
                  <c:v>-398.45161290322579</c:v>
                </c:pt>
                <c:pt idx="4">
                  <c:v>1159.9677419354839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FCF-448D-AB35-0CDD2A3EFFE1}"/>
            </c:ext>
          </c:extLst>
        </c:ser>
        <c:ser>
          <c:idx val="4"/>
          <c:order val="4"/>
          <c:tx>
            <c:strRef>
              <c:f>'AUG 21 MOS estimates'!$C$26</c:f>
              <c:strCache>
                <c:ptCount val="1"/>
                <c:pt idx="0">
                  <c:v>Median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20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'AUG 21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'AUG 21 MOS estimates'!$D$26:$H$26</c:f>
              <c:numCache>
                <c:formatCode>#,##0</c:formatCode>
                <c:ptCount val="5"/>
                <c:pt idx="0">
                  <c:v>-5268</c:v>
                </c:pt>
                <c:pt idx="1">
                  <c:v>5501.3111399999998</c:v>
                </c:pt>
                <c:pt idx="2">
                  <c:v>-733</c:v>
                </c:pt>
                <c:pt idx="3">
                  <c:v>39</c:v>
                </c:pt>
                <c:pt idx="4">
                  <c:v>846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FCF-448D-AB35-0CDD2A3EFFE1}"/>
            </c:ext>
          </c:extLst>
        </c:ser>
        <c:ser>
          <c:idx val="5"/>
          <c:order val="5"/>
          <c:tx>
            <c:strRef>
              <c:f>'AUG 21 MOS estimates'!$C$15</c:f>
              <c:strCache>
                <c:ptCount val="1"/>
                <c:pt idx="0">
                  <c:v>Maximum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'AUG 21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'AUG 21 MOS estimates'!$D$15:$H$15</c:f>
              <c:numCache>
                <c:formatCode>#,##0</c:formatCode>
                <c:ptCount val="5"/>
                <c:pt idx="0">
                  <c:v>16076</c:v>
                </c:pt>
                <c:pt idx="1">
                  <c:v>10913.999620000001</c:v>
                </c:pt>
                <c:pt idx="2">
                  <c:v>11396</c:v>
                </c:pt>
                <c:pt idx="3">
                  <c:v>890</c:v>
                </c:pt>
                <c:pt idx="4">
                  <c:v>12425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FCF-448D-AB35-0CDD2A3EFFE1}"/>
            </c:ext>
          </c:extLst>
        </c:ser>
        <c:ser>
          <c:idx val="10"/>
          <c:order val="6"/>
          <c:tx>
            <c:strRef>
              <c:f>'AUG 21 MOS estimates'!$C$16</c:f>
              <c:strCache>
                <c:ptCount val="1"/>
                <c:pt idx="0">
                  <c:v>95%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'AUG 21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'AUG 21 MOS estimates'!$D$16:$H$16</c:f>
              <c:numCache>
                <c:formatCode>#,##0</c:formatCode>
                <c:ptCount val="5"/>
                <c:pt idx="0">
                  <c:v>7693.5</c:v>
                </c:pt>
                <c:pt idx="1">
                  <c:v>8405.7587399999993</c:v>
                </c:pt>
                <c:pt idx="2">
                  <c:v>5582.5</c:v>
                </c:pt>
                <c:pt idx="3">
                  <c:v>129</c:v>
                </c:pt>
                <c:pt idx="4">
                  <c:v>4337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FCF-448D-AB35-0CDD2A3EFFE1}"/>
            </c:ext>
          </c:extLst>
        </c:ser>
        <c:ser>
          <c:idx val="11"/>
          <c:order val="7"/>
          <c:tx>
            <c:strRef>
              <c:f>'AUG 21 MOS estimates'!$C$17</c:f>
              <c:strCache>
                <c:ptCount val="1"/>
                <c:pt idx="0">
                  <c:v>75%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'AUG 21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'AUG 21 MOS estimates'!$D$17:$H$17</c:f>
              <c:numCache>
                <c:formatCode>#,##0</c:formatCode>
                <c:ptCount val="5"/>
                <c:pt idx="0">
                  <c:v>-235.5</c:v>
                </c:pt>
                <c:pt idx="1">
                  <c:v>6553.9999500000004</c:v>
                </c:pt>
                <c:pt idx="2">
                  <c:v>1480.5</c:v>
                </c:pt>
                <c:pt idx="3">
                  <c:v>61.5</c:v>
                </c:pt>
                <c:pt idx="4">
                  <c:v>2357.5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FCF-448D-AB35-0CDD2A3EFF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upDownBars>
          <c:gapWidth val="150"/>
          <c:upBar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</c:upBars>
          <c:downBars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smooth val="0"/>
        <c:axId val="887102208"/>
        <c:axId val="887102600"/>
      </c:lineChart>
      <c:catAx>
        <c:axId val="887102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7102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8710260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GJ/d</a:t>
                </a:r>
              </a:p>
            </c:rich>
          </c:tx>
          <c:layout>
            <c:manualLayout>
              <c:xMode val="edge"/>
              <c:yMode val="edge"/>
              <c:x val="6.3739759802751931E-3"/>
              <c:y val="0.3909594634004082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71022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3666178091374943"/>
          <c:y val="0.72764654418197727"/>
          <c:w val="0.457570303712036"/>
          <c:h val="0.14645290172061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318423256413844"/>
          <c:y val="3.6007985958224513E-2"/>
          <c:w val="0.80786945788199216"/>
          <c:h val="0.89810635076692946"/>
        </c:manualLayout>
      </c:layout>
      <c:lineChart>
        <c:grouping val="standard"/>
        <c:varyColors val="0"/>
        <c:ser>
          <c:idx val="0"/>
          <c:order val="0"/>
          <c:tx>
            <c:strRef>
              <c:f>'AUG 21 MOS estimates'!$K$4</c:f>
              <c:strCache>
                <c:ptCount val="1"/>
                <c:pt idx="0">
                  <c:v>Sydney MSP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val>
            <c:numRef>
              <c:f>'AUG 21 MOS estimates'!$K$5:$K$35</c:f>
              <c:numCache>
                <c:formatCode>#,##0</c:formatCode>
                <c:ptCount val="31"/>
                <c:pt idx="0">
                  <c:v>16076</c:v>
                </c:pt>
                <c:pt idx="1">
                  <c:v>8371</c:v>
                </c:pt>
                <c:pt idx="2">
                  <c:v>7016</c:v>
                </c:pt>
                <c:pt idx="3">
                  <c:v>4142</c:v>
                </c:pt>
                <c:pt idx="4">
                  <c:v>3624</c:v>
                </c:pt>
                <c:pt idx="5">
                  <c:v>2197</c:v>
                </c:pt>
                <c:pt idx="6">
                  <c:v>1251</c:v>
                </c:pt>
                <c:pt idx="7">
                  <c:v>379</c:v>
                </c:pt>
                <c:pt idx="8">
                  <c:v>-850</c:v>
                </c:pt>
                <c:pt idx="9">
                  <c:v>-2065</c:v>
                </c:pt>
                <c:pt idx="10">
                  <c:v>-2509</c:v>
                </c:pt>
                <c:pt idx="11">
                  <c:v>-2951</c:v>
                </c:pt>
                <c:pt idx="12">
                  <c:v>-3322</c:v>
                </c:pt>
                <c:pt idx="13">
                  <c:v>-4221</c:v>
                </c:pt>
                <c:pt idx="14">
                  <c:v>-4928</c:v>
                </c:pt>
                <c:pt idx="15">
                  <c:v>-5268</c:v>
                </c:pt>
                <c:pt idx="16">
                  <c:v>-5500</c:v>
                </c:pt>
                <c:pt idx="17">
                  <c:v>-5866</c:v>
                </c:pt>
                <c:pt idx="18">
                  <c:v>-6511</c:v>
                </c:pt>
                <c:pt idx="19">
                  <c:v>-7006</c:v>
                </c:pt>
                <c:pt idx="20">
                  <c:v>-7957</c:v>
                </c:pt>
                <c:pt idx="21">
                  <c:v>-8468</c:v>
                </c:pt>
                <c:pt idx="22">
                  <c:v>-9135</c:v>
                </c:pt>
                <c:pt idx="23">
                  <c:v>-9633</c:v>
                </c:pt>
                <c:pt idx="24">
                  <c:v>-10067</c:v>
                </c:pt>
                <c:pt idx="25">
                  <c:v>-10654</c:v>
                </c:pt>
                <c:pt idx="26">
                  <c:v>-11576</c:v>
                </c:pt>
                <c:pt idx="27">
                  <c:v>-12808</c:v>
                </c:pt>
                <c:pt idx="28">
                  <c:v>-13739</c:v>
                </c:pt>
                <c:pt idx="29">
                  <c:v>-15163</c:v>
                </c:pt>
                <c:pt idx="30">
                  <c:v>-21577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9A40-4B75-9256-2411003555D5}"/>
            </c:ext>
          </c:extLst>
        </c:ser>
        <c:ser>
          <c:idx val="1"/>
          <c:order val="1"/>
          <c:tx>
            <c:strRef>
              <c:f>'AUG 21 MOS estimates'!$L$4</c:f>
              <c:strCache>
                <c:ptCount val="1"/>
                <c:pt idx="0">
                  <c:v>Sydney EGP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'AUG 21 MOS estimates'!$L$5:$L$35</c:f>
              <c:numCache>
                <c:formatCode>#,##0</c:formatCode>
                <c:ptCount val="31"/>
                <c:pt idx="0">
                  <c:v>10913.999620000001</c:v>
                </c:pt>
                <c:pt idx="1">
                  <c:v>8627.9996699999992</c:v>
                </c:pt>
                <c:pt idx="2">
                  <c:v>8183.5178100000003</c:v>
                </c:pt>
                <c:pt idx="3">
                  <c:v>7648.0003500000003</c:v>
                </c:pt>
                <c:pt idx="4">
                  <c:v>7341.0003299999998</c:v>
                </c:pt>
                <c:pt idx="5">
                  <c:v>7132.7831900000001</c:v>
                </c:pt>
                <c:pt idx="6">
                  <c:v>6856.9997199999998</c:v>
                </c:pt>
                <c:pt idx="7">
                  <c:v>6652.0003100000004</c:v>
                </c:pt>
                <c:pt idx="8">
                  <c:v>6455.9995900000004</c:v>
                </c:pt>
                <c:pt idx="9">
                  <c:v>6313.7336100000002</c:v>
                </c:pt>
                <c:pt idx="10">
                  <c:v>6156.4912700000004</c:v>
                </c:pt>
                <c:pt idx="11">
                  <c:v>6031.9998400000004</c:v>
                </c:pt>
                <c:pt idx="12">
                  <c:v>5926.1484099999998</c:v>
                </c:pt>
                <c:pt idx="13">
                  <c:v>5795.5859399999999</c:v>
                </c:pt>
                <c:pt idx="14">
                  <c:v>5561.7681899999998</c:v>
                </c:pt>
                <c:pt idx="15">
                  <c:v>5501.3111399999998</c:v>
                </c:pt>
                <c:pt idx="16">
                  <c:v>5409.5950400000002</c:v>
                </c:pt>
                <c:pt idx="17">
                  <c:v>5315.9988899999998</c:v>
                </c:pt>
                <c:pt idx="18">
                  <c:v>5203.9998400000004</c:v>
                </c:pt>
                <c:pt idx="19">
                  <c:v>5020.0003800000004</c:v>
                </c:pt>
                <c:pt idx="20">
                  <c:v>4841.0683399999998</c:v>
                </c:pt>
                <c:pt idx="21">
                  <c:v>4683.0009099999997</c:v>
                </c:pt>
                <c:pt idx="22">
                  <c:v>4326.8124799999996</c:v>
                </c:pt>
                <c:pt idx="23">
                  <c:v>4253.5280599999996</c:v>
                </c:pt>
                <c:pt idx="24">
                  <c:v>4175.0003800000004</c:v>
                </c:pt>
                <c:pt idx="25">
                  <c:v>4078.0005299999998</c:v>
                </c:pt>
                <c:pt idx="26">
                  <c:v>3810.0000300000002</c:v>
                </c:pt>
                <c:pt idx="27">
                  <c:v>3438.9991100000002</c:v>
                </c:pt>
                <c:pt idx="28">
                  <c:v>3219.97937</c:v>
                </c:pt>
                <c:pt idx="29">
                  <c:v>2786.4295499999998</c:v>
                </c:pt>
                <c:pt idx="30">
                  <c:v>542.05133000000001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9A40-4B75-9256-2411003555D5}"/>
            </c:ext>
          </c:extLst>
        </c:ser>
        <c:ser>
          <c:idx val="2"/>
          <c:order val="2"/>
          <c:tx>
            <c:strRef>
              <c:f>'AUG 21 MOS estimates'!$M$4</c:f>
              <c:strCache>
                <c:ptCount val="1"/>
                <c:pt idx="0">
                  <c:v>Adelaide MAP</c:v>
                </c:pt>
              </c:strCache>
            </c:strRef>
          </c:tx>
          <c:spPr>
            <a:ln w="25400">
              <a:solidFill>
                <a:srgbClr val="FFC322"/>
              </a:solidFill>
              <a:prstDash val="solid"/>
            </a:ln>
          </c:spPr>
          <c:marker>
            <c:symbol val="none"/>
          </c:marker>
          <c:val>
            <c:numRef>
              <c:f>'AUG 21 MOS estimates'!$M$5:$M$35</c:f>
              <c:numCache>
                <c:formatCode>#,##0</c:formatCode>
                <c:ptCount val="31"/>
                <c:pt idx="0">
                  <c:v>11396</c:v>
                </c:pt>
                <c:pt idx="1">
                  <c:v>6078</c:v>
                </c:pt>
                <c:pt idx="2">
                  <c:v>5087</c:v>
                </c:pt>
                <c:pt idx="3">
                  <c:v>3940</c:v>
                </c:pt>
                <c:pt idx="4">
                  <c:v>3226</c:v>
                </c:pt>
                <c:pt idx="5">
                  <c:v>2581</c:v>
                </c:pt>
                <c:pt idx="6">
                  <c:v>2069</c:v>
                </c:pt>
                <c:pt idx="7">
                  <c:v>1621</c:v>
                </c:pt>
                <c:pt idx="8">
                  <c:v>1340</c:v>
                </c:pt>
                <c:pt idx="9">
                  <c:v>977</c:v>
                </c:pt>
                <c:pt idx="10">
                  <c:v>670</c:v>
                </c:pt>
                <c:pt idx="11">
                  <c:v>413</c:v>
                </c:pt>
                <c:pt idx="12">
                  <c:v>138</c:v>
                </c:pt>
                <c:pt idx="13">
                  <c:v>-87</c:v>
                </c:pt>
                <c:pt idx="14">
                  <c:v>-437</c:v>
                </c:pt>
                <c:pt idx="15">
                  <c:v>-733</c:v>
                </c:pt>
                <c:pt idx="16">
                  <c:v>-852</c:v>
                </c:pt>
                <c:pt idx="17">
                  <c:v>-1245</c:v>
                </c:pt>
                <c:pt idx="18">
                  <c:v>-1539</c:v>
                </c:pt>
                <c:pt idx="19">
                  <c:v>-1943</c:v>
                </c:pt>
                <c:pt idx="20">
                  <c:v>-2329</c:v>
                </c:pt>
                <c:pt idx="21">
                  <c:v>-2556</c:v>
                </c:pt>
                <c:pt idx="22">
                  <c:v>-3021</c:v>
                </c:pt>
                <c:pt idx="23">
                  <c:v>-3266</c:v>
                </c:pt>
                <c:pt idx="24">
                  <c:v>-3536</c:v>
                </c:pt>
                <c:pt idx="25">
                  <c:v>-3923</c:v>
                </c:pt>
                <c:pt idx="26">
                  <c:v>-4270</c:v>
                </c:pt>
                <c:pt idx="27">
                  <c:v>-5048</c:v>
                </c:pt>
                <c:pt idx="28">
                  <c:v>-6040</c:v>
                </c:pt>
                <c:pt idx="29">
                  <c:v>-6781</c:v>
                </c:pt>
                <c:pt idx="30">
                  <c:v>-10860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9A40-4B75-9256-2411003555D5}"/>
            </c:ext>
          </c:extLst>
        </c:ser>
        <c:ser>
          <c:idx val="3"/>
          <c:order val="3"/>
          <c:tx>
            <c:strRef>
              <c:f>'AUG 21 MOS estimates'!$N$4</c:f>
              <c:strCache>
                <c:ptCount val="1"/>
                <c:pt idx="0">
                  <c:v>Adelaide SEAGas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val>
            <c:numRef>
              <c:f>'AUG 21 MOS estimates'!$N$5:$N$35</c:f>
              <c:numCache>
                <c:formatCode>#,##0</c:formatCode>
                <c:ptCount val="31"/>
                <c:pt idx="0">
                  <c:v>890</c:v>
                </c:pt>
                <c:pt idx="1">
                  <c:v>147</c:v>
                </c:pt>
                <c:pt idx="2">
                  <c:v>111</c:v>
                </c:pt>
                <c:pt idx="3">
                  <c:v>86</c:v>
                </c:pt>
                <c:pt idx="4">
                  <c:v>75</c:v>
                </c:pt>
                <c:pt idx="5">
                  <c:v>72</c:v>
                </c:pt>
                <c:pt idx="6">
                  <c:v>68</c:v>
                </c:pt>
                <c:pt idx="7">
                  <c:v>63</c:v>
                </c:pt>
                <c:pt idx="8">
                  <c:v>60</c:v>
                </c:pt>
                <c:pt idx="9">
                  <c:v>58</c:v>
                </c:pt>
                <c:pt idx="10">
                  <c:v>57</c:v>
                </c:pt>
                <c:pt idx="11">
                  <c:v>56</c:v>
                </c:pt>
                <c:pt idx="12">
                  <c:v>52</c:v>
                </c:pt>
                <c:pt idx="13">
                  <c:v>49</c:v>
                </c:pt>
                <c:pt idx="14">
                  <c:v>44</c:v>
                </c:pt>
                <c:pt idx="15">
                  <c:v>39</c:v>
                </c:pt>
                <c:pt idx="16">
                  <c:v>35</c:v>
                </c:pt>
                <c:pt idx="17">
                  <c:v>33</c:v>
                </c:pt>
                <c:pt idx="18">
                  <c:v>31</c:v>
                </c:pt>
                <c:pt idx="19">
                  <c:v>26</c:v>
                </c:pt>
                <c:pt idx="20">
                  <c:v>19</c:v>
                </c:pt>
                <c:pt idx="21">
                  <c:v>12</c:v>
                </c:pt>
                <c:pt idx="22">
                  <c:v>1</c:v>
                </c:pt>
                <c:pt idx="23">
                  <c:v>-4</c:v>
                </c:pt>
                <c:pt idx="24">
                  <c:v>-91</c:v>
                </c:pt>
                <c:pt idx="25">
                  <c:v>-197</c:v>
                </c:pt>
                <c:pt idx="26">
                  <c:v>-218</c:v>
                </c:pt>
                <c:pt idx="27">
                  <c:v>-329</c:v>
                </c:pt>
                <c:pt idx="28">
                  <c:v>-1175</c:v>
                </c:pt>
                <c:pt idx="29">
                  <c:v>-2483</c:v>
                </c:pt>
                <c:pt idx="30">
                  <c:v>-9939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9A40-4B75-9256-2411003555D5}"/>
            </c:ext>
          </c:extLst>
        </c:ser>
        <c:ser>
          <c:idx val="4"/>
          <c:order val="4"/>
          <c:tx>
            <c:strRef>
              <c:f>'AUG 21 MOS estimates'!$O$4</c:f>
              <c:strCache>
                <c:ptCount val="1"/>
                <c:pt idx="0">
                  <c:v>Brisbane RBP</c:v>
                </c:pt>
              </c:strCache>
            </c:strRef>
          </c:tx>
          <c:marker>
            <c:symbol val="none"/>
          </c:marker>
          <c:val>
            <c:numRef>
              <c:f>'AUG 21 MOS estimates'!$O$5:$O$35</c:f>
              <c:numCache>
                <c:formatCode>#,##0</c:formatCode>
                <c:ptCount val="31"/>
                <c:pt idx="0">
                  <c:v>12425</c:v>
                </c:pt>
                <c:pt idx="1">
                  <c:v>4595</c:v>
                </c:pt>
                <c:pt idx="2">
                  <c:v>4079</c:v>
                </c:pt>
                <c:pt idx="3">
                  <c:v>3706</c:v>
                </c:pt>
                <c:pt idx="4">
                  <c:v>3250</c:v>
                </c:pt>
                <c:pt idx="5">
                  <c:v>2991</c:v>
                </c:pt>
                <c:pt idx="6">
                  <c:v>2749</c:v>
                </c:pt>
                <c:pt idx="7">
                  <c:v>2442</c:v>
                </c:pt>
                <c:pt idx="8">
                  <c:v>2273</c:v>
                </c:pt>
                <c:pt idx="9">
                  <c:v>1891</c:v>
                </c:pt>
                <c:pt idx="10">
                  <c:v>1722</c:v>
                </c:pt>
                <c:pt idx="11">
                  <c:v>1625</c:v>
                </c:pt>
                <c:pt idx="12">
                  <c:v>1348</c:v>
                </c:pt>
                <c:pt idx="13">
                  <c:v>1229</c:v>
                </c:pt>
                <c:pt idx="14">
                  <c:v>999</c:v>
                </c:pt>
                <c:pt idx="15">
                  <c:v>846</c:v>
                </c:pt>
                <c:pt idx="16">
                  <c:v>677</c:v>
                </c:pt>
                <c:pt idx="17">
                  <c:v>612</c:v>
                </c:pt>
                <c:pt idx="18">
                  <c:v>443</c:v>
                </c:pt>
                <c:pt idx="19">
                  <c:v>323</c:v>
                </c:pt>
                <c:pt idx="20">
                  <c:v>141</c:v>
                </c:pt>
                <c:pt idx="21">
                  <c:v>118</c:v>
                </c:pt>
                <c:pt idx="22">
                  <c:v>-104</c:v>
                </c:pt>
                <c:pt idx="23">
                  <c:v>-422</c:v>
                </c:pt>
                <c:pt idx="24">
                  <c:v>-631</c:v>
                </c:pt>
                <c:pt idx="25">
                  <c:v>-797</c:v>
                </c:pt>
                <c:pt idx="26">
                  <c:v>-931</c:v>
                </c:pt>
                <c:pt idx="27">
                  <c:v>-1152</c:v>
                </c:pt>
                <c:pt idx="28">
                  <c:v>-1976</c:v>
                </c:pt>
                <c:pt idx="29">
                  <c:v>-2550</c:v>
                </c:pt>
                <c:pt idx="30">
                  <c:v>-5962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A40-4B75-9256-2411003555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3680440"/>
        <c:axId val="893680832"/>
      </c:lineChart>
      <c:catAx>
        <c:axId val="893680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in MOS period</a:t>
                </a:r>
              </a:p>
            </c:rich>
          </c:tx>
          <c:layout>
            <c:manualLayout>
              <c:xMode val="edge"/>
              <c:yMode val="edge"/>
              <c:x val="0.46102452710652547"/>
              <c:y val="0.93743551850740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3680832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89368083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GJ/d</a:t>
                </a:r>
              </a:p>
            </c:rich>
          </c:tx>
          <c:layout>
            <c:manualLayout>
              <c:xMode val="edge"/>
              <c:yMode val="edge"/>
              <c:x val="8.5091410987419673E-3"/>
              <c:y val="0.4131790857521109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36804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826273870938545"/>
          <c:y val="0.74157280193348263"/>
          <c:w val="0.66537559960177406"/>
          <c:h val="0.14234619499542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2802</xdr:colOff>
      <xdr:row>25</xdr:row>
      <xdr:rowOff>5603</xdr:rowOff>
    </xdr:from>
    <xdr:to>
      <xdr:col>22</xdr:col>
      <xdr:colOff>136152</xdr:colOff>
      <xdr:row>46</xdr:row>
      <xdr:rowOff>34178</xdr:rowOff>
    </xdr:to>
    <xdr:graphicFrame macro="">
      <xdr:nvGraphicFramePr>
        <xdr:cNvPr id="21826" name="Chart 2">
          <a:extLst>
            <a:ext uri="{FF2B5EF4-FFF2-40B4-BE49-F238E27FC236}">
              <a16:creationId xmlns:a16="http://schemas.microsoft.com/office/drawing/2014/main" id="{00000000-0008-0000-0000-0000425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164727</xdr:colOff>
      <xdr:row>3</xdr:row>
      <xdr:rowOff>21292</xdr:rowOff>
    </xdr:from>
    <xdr:to>
      <xdr:col>22</xdr:col>
      <xdr:colOff>15689</xdr:colOff>
      <xdr:row>20</xdr:row>
      <xdr:rowOff>149599</xdr:rowOff>
    </xdr:to>
    <xdr:graphicFrame macro="">
      <xdr:nvGraphicFramePr>
        <xdr:cNvPr id="21827" name="Chart 3">
          <a:extLst>
            <a:ext uri="{FF2B5EF4-FFF2-40B4-BE49-F238E27FC236}">
              <a16:creationId xmlns:a16="http://schemas.microsoft.com/office/drawing/2014/main" id="{00000000-0008-0000-0000-0000435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0.44793</cdr:x>
      <cdr:y>0.06091</cdr:y>
    </cdr:from>
    <cdr:to>
      <cdr:x>0.69108</cdr:x>
      <cdr:y>0.11343</cdr:y>
    </cdr:to>
    <cdr:sp macro="" textlink="">
      <cdr:nvSpPr>
        <cdr:cNvPr id="23553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62104" y="220145"/>
          <a:ext cx="1065089" cy="189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Increase</a:t>
          </a:r>
        </a:p>
      </cdr:txBody>
    </cdr:sp>
  </cdr:relSizeAnchor>
  <cdr:relSizeAnchor xmlns:cdr="http://schemas.openxmlformats.org/drawingml/2006/chartDrawing">
    <cdr:from>
      <cdr:x>0.43114</cdr:x>
      <cdr:y>0.67127</cdr:y>
    </cdr:from>
    <cdr:to>
      <cdr:x>0.72053</cdr:x>
      <cdr:y>0.72908</cdr:y>
    </cdr:to>
    <cdr:sp macro="" textlink="">
      <cdr:nvSpPr>
        <cdr:cNvPr id="23554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88566" y="2426289"/>
          <a:ext cx="1267638" cy="2089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Decrease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0.48432</cdr:x>
      <cdr:y>0.09101</cdr:y>
    </cdr:from>
    <cdr:to>
      <cdr:x>0.74321</cdr:x>
      <cdr:y>0.14278</cdr:y>
    </cdr:to>
    <cdr:sp macro="" textlink="">
      <cdr:nvSpPr>
        <cdr:cNvPr id="245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02758" y="283815"/>
          <a:ext cx="1154621" cy="1817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</a:t>
          </a:r>
          <a:r>
            <a:rPr lang="en-AU" sz="800" b="1" i="0" strike="noStrike" baseline="0">
              <a:solidFill>
                <a:srgbClr val="003366"/>
              </a:solidFill>
              <a:latin typeface="Arial"/>
              <a:cs typeface="Arial"/>
            </a:rPr>
            <a:t> In</a:t>
          </a: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crease</a:t>
          </a:r>
        </a:p>
      </cdr:txBody>
    </cdr:sp>
  </cdr:relSizeAnchor>
  <cdr:relSizeAnchor xmlns:cdr="http://schemas.openxmlformats.org/drawingml/2006/chartDrawing">
    <cdr:from>
      <cdr:x>0.49068</cdr:x>
      <cdr:y>0.62395</cdr:y>
    </cdr:from>
    <cdr:to>
      <cdr:x>0.74468</cdr:x>
      <cdr:y>0.67547</cdr:y>
    </cdr:to>
    <cdr:sp macro="" textlink="">
      <cdr:nvSpPr>
        <cdr:cNvPr id="245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60912" y="2068906"/>
          <a:ext cx="1118593" cy="170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Decrease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66675</xdr:colOff>
      <xdr:row>25</xdr:row>
      <xdr:rowOff>28575</xdr:rowOff>
    </xdr:from>
    <xdr:to>
      <xdr:col>22</xdr:col>
      <xdr:colOff>200025</xdr:colOff>
      <xdr:row>46</xdr:row>
      <xdr:rowOff>57150</xdr:rowOff>
    </xdr:to>
    <xdr:graphicFrame macro="">
      <xdr:nvGraphicFramePr>
        <xdr:cNvPr id="493659" name="Chart 2">
          <a:extLst>
            <a:ext uri="{FF2B5EF4-FFF2-40B4-BE49-F238E27FC236}">
              <a16:creationId xmlns:a16="http://schemas.microsoft.com/office/drawing/2014/main" id="{00000000-0008-0000-0100-00005B880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19050</xdr:colOff>
      <xdr:row>3</xdr:row>
      <xdr:rowOff>19050</xdr:rowOff>
    </xdr:from>
    <xdr:to>
      <xdr:col>22</xdr:col>
      <xdr:colOff>171450</xdr:colOff>
      <xdr:row>20</xdr:row>
      <xdr:rowOff>152400</xdr:rowOff>
    </xdr:to>
    <xdr:graphicFrame macro="">
      <xdr:nvGraphicFramePr>
        <xdr:cNvPr id="493660" name="Chart 3">
          <a:extLst>
            <a:ext uri="{FF2B5EF4-FFF2-40B4-BE49-F238E27FC236}">
              <a16:creationId xmlns:a16="http://schemas.microsoft.com/office/drawing/2014/main" id="{00000000-0008-0000-0100-00005C880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0.44793</cdr:x>
      <cdr:y>0.06091</cdr:y>
    </cdr:from>
    <cdr:to>
      <cdr:x>0.69108</cdr:x>
      <cdr:y>0.11343</cdr:y>
    </cdr:to>
    <cdr:sp macro="" textlink="">
      <cdr:nvSpPr>
        <cdr:cNvPr id="23553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62104" y="220145"/>
          <a:ext cx="1065089" cy="189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Increase</a:t>
          </a:r>
        </a:p>
      </cdr:txBody>
    </cdr:sp>
  </cdr:relSizeAnchor>
  <cdr:relSizeAnchor xmlns:cdr="http://schemas.openxmlformats.org/drawingml/2006/chartDrawing">
    <cdr:from>
      <cdr:x>0.43114</cdr:x>
      <cdr:y>0.67127</cdr:y>
    </cdr:from>
    <cdr:to>
      <cdr:x>0.72053</cdr:x>
      <cdr:y>0.72908</cdr:y>
    </cdr:to>
    <cdr:sp macro="" textlink="">
      <cdr:nvSpPr>
        <cdr:cNvPr id="23554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88566" y="2426289"/>
          <a:ext cx="1267638" cy="2089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Decrease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0.48432</cdr:x>
      <cdr:y>0.09101</cdr:y>
    </cdr:from>
    <cdr:to>
      <cdr:x>0.74321</cdr:x>
      <cdr:y>0.14278</cdr:y>
    </cdr:to>
    <cdr:sp macro="" textlink="">
      <cdr:nvSpPr>
        <cdr:cNvPr id="245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02758" y="283815"/>
          <a:ext cx="1154621" cy="1817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</a:t>
          </a:r>
          <a:r>
            <a:rPr lang="en-AU" sz="800" b="1" i="0" strike="noStrike" baseline="0">
              <a:solidFill>
                <a:srgbClr val="003366"/>
              </a:solidFill>
              <a:latin typeface="Arial"/>
              <a:cs typeface="Arial"/>
            </a:rPr>
            <a:t> In</a:t>
          </a: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crease</a:t>
          </a:r>
        </a:p>
      </cdr:txBody>
    </cdr:sp>
  </cdr:relSizeAnchor>
  <cdr:relSizeAnchor xmlns:cdr="http://schemas.openxmlformats.org/drawingml/2006/chartDrawing">
    <cdr:from>
      <cdr:x>0.49068</cdr:x>
      <cdr:y>0.62395</cdr:y>
    </cdr:from>
    <cdr:to>
      <cdr:x>0.74468</cdr:x>
      <cdr:y>0.67547</cdr:y>
    </cdr:to>
    <cdr:sp macro="" textlink="">
      <cdr:nvSpPr>
        <cdr:cNvPr id="245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60912" y="2068906"/>
          <a:ext cx="1118593" cy="170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Decrease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25214</xdr:colOff>
      <xdr:row>25</xdr:row>
      <xdr:rowOff>5603</xdr:rowOff>
    </xdr:from>
    <xdr:to>
      <xdr:col>22</xdr:col>
      <xdr:colOff>158564</xdr:colOff>
      <xdr:row>46</xdr:row>
      <xdr:rowOff>34178</xdr:rowOff>
    </xdr:to>
    <xdr:graphicFrame macro="">
      <xdr:nvGraphicFramePr>
        <xdr:cNvPr id="491609" name="Chart 2">
          <a:extLst>
            <a:ext uri="{FF2B5EF4-FFF2-40B4-BE49-F238E27FC236}">
              <a16:creationId xmlns:a16="http://schemas.microsoft.com/office/drawing/2014/main" id="{00000000-0008-0000-0200-000059800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22411</xdr:colOff>
      <xdr:row>3</xdr:row>
      <xdr:rowOff>11206</xdr:rowOff>
    </xdr:from>
    <xdr:to>
      <xdr:col>22</xdr:col>
      <xdr:colOff>174811</xdr:colOff>
      <xdr:row>20</xdr:row>
      <xdr:rowOff>144556</xdr:rowOff>
    </xdr:to>
    <xdr:graphicFrame macro="">
      <xdr:nvGraphicFramePr>
        <xdr:cNvPr id="491610" name="Chart 3">
          <a:extLst>
            <a:ext uri="{FF2B5EF4-FFF2-40B4-BE49-F238E27FC236}">
              <a16:creationId xmlns:a16="http://schemas.microsoft.com/office/drawing/2014/main" id="{00000000-0008-0000-0200-00005A800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0.44793</cdr:x>
      <cdr:y>0.06091</cdr:y>
    </cdr:from>
    <cdr:to>
      <cdr:x>0.69108</cdr:x>
      <cdr:y>0.11343</cdr:y>
    </cdr:to>
    <cdr:sp macro="" textlink="">
      <cdr:nvSpPr>
        <cdr:cNvPr id="23553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62104" y="220145"/>
          <a:ext cx="1065089" cy="189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Increase</a:t>
          </a:r>
        </a:p>
      </cdr:txBody>
    </cdr:sp>
  </cdr:relSizeAnchor>
  <cdr:relSizeAnchor xmlns:cdr="http://schemas.openxmlformats.org/drawingml/2006/chartDrawing">
    <cdr:from>
      <cdr:x>0.43114</cdr:x>
      <cdr:y>0.65387</cdr:y>
    </cdr:from>
    <cdr:to>
      <cdr:x>0.72053</cdr:x>
      <cdr:y>0.71168</cdr:y>
    </cdr:to>
    <cdr:sp macro="" textlink="">
      <cdr:nvSpPr>
        <cdr:cNvPr id="23554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51364" y="2357506"/>
          <a:ext cx="1309795" cy="2084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Decrease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0.48432</cdr:x>
      <cdr:y>0.09101</cdr:y>
    </cdr:from>
    <cdr:to>
      <cdr:x>0.74321</cdr:x>
      <cdr:y>0.14278</cdr:y>
    </cdr:to>
    <cdr:sp macro="" textlink="">
      <cdr:nvSpPr>
        <cdr:cNvPr id="245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02758" y="283815"/>
          <a:ext cx="1154621" cy="1817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</a:t>
          </a:r>
          <a:r>
            <a:rPr lang="en-AU" sz="800" b="1" i="0" strike="noStrike" baseline="0">
              <a:solidFill>
                <a:srgbClr val="003366"/>
              </a:solidFill>
              <a:latin typeface="Arial"/>
              <a:cs typeface="Arial"/>
            </a:rPr>
            <a:t> In</a:t>
          </a: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crease</a:t>
          </a:r>
        </a:p>
      </cdr:txBody>
    </cdr:sp>
  </cdr:relSizeAnchor>
  <cdr:relSizeAnchor xmlns:cdr="http://schemas.openxmlformats.org/drawingml/2006/chartDrawing">
    <cdr:from>
      <cdr:x>0.49068</cdr:x>
      <cdr:y>0.62395</cdr:y>
    </cdr:from>
    <cdr:to>
      <cdr:x>0.74468</cdr:x>
      <cdr:y>0.67547</cdr:y>
    </cdr:to>
    <cdr:sp macro="" textlink="">
      <cdr:nvSpPr>
        <cdr:cNvPr id="245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60912" y="2068906"/>
          <a:ext cx="1118593" cy="170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Decrease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docs/Users/imollross/Documents/Trusted%20Location/MOS%20Estimates%20Shee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docs/sites/so/gso/STTM%20Operations/Market%20Operator%20Service%20(MOS)/MOS%20Estimates/MOS%20Estimate%20Forecast%20Model/2014/December%202014%20-%20February%202015/MOS_Estimates_December%202014%20-%20February%202015-%20Supporting%20Dat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docs/sites/so/gso/STTM%20Operations/Market%20Operator%20Service%20(MOS)/MOS%20Estimates/2021/March%202021%20to%20May%202021/GP-4002-F03%20MOS%20Estimates%20Forecast%20Mode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Period_1"/>
      <sheetName val="P1 Graphs &amp; Statistics"/>
      <sheetName val="Period_2"/>
      <sheetName val="P2 Graphs &amp; Statistics"/>
      <sheetName val="Period_3"/>
      <sheetName val="P3 Graphs &amp; Statistics"/>
      <sheetName val="Query_Result"/>
      <sheetName val="DataSheet"/>
    </sheetNames>
    <sheetDataSet>
      <sheetData sheetId="0">
        <row r="5">
          <cell r="M5">
            <v>12</v>
          </cell>
        </row>
        <row r="6">
          <cell r="M6">
            <v>1</v>
          </cell>
        </row>
        <row r="7">
          <cell r="M7">
            <v>2</v>
          </cell>
        </row>
      </sheetData>
      <sheetData sheetId="1">
        <row r="2">
          <cell r="Z2" t="str">
            <v>Sydney MSP</v>
          </cell>
        </row>
      </sheetData>
      <sheetData sheetId="2">
        <row r="4">
          <cell r="K4" t="str">
            <v>Sydney MSP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file"/>
      <sheetName val="Dec Published MOS estimates"/>
      <sheetName val="Workfile (2)"/>
      <sheetName val="January Published MOS estimates"/>
      <sheetName val="Workfile (3)"/>
      <sheetName val="Feb Published MOS estim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C3" t="str">
            <v>Sydney MSP</v>
          </cell>
          <cell r="D3" t="str">
            <v>Sydney EGP</v>
          </cell>
          <cell r="E3" t="str">
            <v>Adelaide MAP</v>
          </cell>
          <cell r="F3" t="str">
            <v>Adelaide SEAGas</v>
          </cell>
        </row>
      </sheetData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Period_1"/>
      <sheetName val="P1 Graphs &amp; Statistics"/>
      <sheetName val="Period_2"/>
      <sheetName val="P2 Graphs &amp; Statistics"/>
      <sheetName val="Period_3"/>
      <sheetName val="P3 Graphs &amp; Statistics"/>
      <sheetName val="Query_Result"/>
      <sheetName val="DataSheet"/>
    </sheetNames>
    <sheetDataSet>
      <sheetData sheetId="0"/>
      <sheetData sheetId="1">
        <row r="3">
          <cell r="O3">
            <v>1</v>
          </cell>
        </row>
        <row r="4">
          <cell r="O4">
            <v>2</v>
          </cell>
        </row>
        <row r="5">
          <cell r="O5">
            <v>3</v>
          </cell>
        </row>
        <row r="6">
          <cell r="O6">
            <v>4</v>
          </cell>
        </row>
        <row r="7">
          <cell r="O7">
            <v>5</v>
          </cell>
        </row>
        <row r="8">
          <cell r="O8">
            <v>6</v>
          </cell>
        </row>
        <row r="9">
          <cell r="O9">
            <v>7</v>
          </cell>
        </row>
        <row r="10">
          <cell r="O10">
            <v>8</v>
          </cell>
        </row>
        <row r="11">
          <cell r="O11">
            <v>9</v>
          </cell>
        </row>
        <row r="12">
          <cell r="O12">
            <v>10</v>
          </cell>
        </row>
        <row r="13">
          <cell r="O13">
            <v>11</v>
          </cell>
        </row>
        <row r="14">
          <cell r="O14">
            <v>12</v>
          </cell>
        </row>
        <row r="15">
          <cell r="O15">
            <v>13</v>
          </cell>
        </row>
        <row r="16">
          <cell r="O16">
            <v>14</v>
          </cell>
        </row>
        <row r="17">
          <cell r="O17">
            <v>15</v>
          </cell>
        </row>
        <row r="18">
          <cell r="O18">
            <v>16</v>
          </cell>
        </row>
        <row r="19">
          <cell r="O19">
            <v>17</v>
          </cell>
        </row>
        <row r="20">
          <cell r="O20">
            <v>18</v>
          </cell>
        </row>
        <row r="21">
          <cell r="O21">
            <v>19</v>
          </cell>
        </row>
        <row r="22">
          <cell r="O22">
            <v>20</v>
          </cell>
        </row>
        <row r="23">
          <cell r="O23">
            <v>21</v>
          </cell>
        </row>
        <row r="24">
          <cell r="O24">
            <v>22</v>
          </cell>
        </row>
        <row r="25">
          <cell r="O25">
            <v>23</v>
          </cell>
        </row>
        <row r="26">
          <cell r="O26">
            <v>24</v>
          </cell>
        </row>
        <row r="27">
          <cell r="O27">
            <v>25</v>
          </cell>
        </row>
        <row r="28">
          <cell r="O28">
            <v>26</v>
          </cell>
        </row>
        <row r="29">
          <cell r="O29">
            <v>27</v>
          </cell>
        </row>
        <row r="30">
          <cell r="O30">
            <v>28</v>
          </cell>
        </row>
        <row r="31">
          <cell r="O31">
            <v>29</v>
          </cell>
        </row>
        <row r="32">
          <cell r="O32">
            <v>30</v>
          </cell>
        </row>
        <row r="33">
          <cell r="O33">
            <v>31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B2:AE1048576"/>
  <sheetViews>
    <sheetView zoomScale="85" zoomScaleNormal="85" workbookViewId="0">
      <selection activeCell="K5" sqref="K5:O35"/>
    </sheetView>
  </sheetViews>
  <sheetFormatPr defaultColWidth="9.140625" defaultRowHeight="12" x14ac:dyDescent="0.2"/>
  <cols>
    <col min="1" max="1" width="2.42578125" style="1" customWidth="1"/>
    <col min="2" max="2" width="2.5703125" style="1" customWidth="1"/>
    <col min="3" max="3" width="14.5703125" style="1" customWidth="1"/>
    <col min="4" max="4" width="10" style="1" bestFit="1" customWidth="1"/>
    <col min="5" max="5" width="10.85546875" style="1" bestFit="1" customWidth="1"/>
    <col min="6" max="6" width="10" style="1" bestFit="1" customWidth="1"/>
    <col min="7" max="8" width="10" style="1" customWidth="1"/>
    <col min="9" max="9" width="4.140625" style="1" customWidth="1"/>
    <col min="10" max="15" width="8.5703125" style="1" customWidth="1"/>
    <col min="16" max="16" width="2.5703125" style="1" customWidth="1"/>
    <col min="17" max="17" width="18.42578125" style="1" customWidth="1"/>
    <col min="18" max="22" width="9.140625" style="1"/>
    <col min="23" max="23" width="3.5703125" style="1" customWidth="1"/>
    <col min="24" max="24" width="15.85546875" style="14" bestFit="1" customWidth="1"/>
    <col min="25" max="26" width="6.5703125" style="14" bestFit="1" customWidth="1"/>
    <col min="27" max="27" width="7.85546875" style="14" bestFit="1" customWidth="1"/>
    <col min="28" max="28" width="8" style="14" bestFit="1" customWidth="1"/>
    <col min="29" max="16384" width="9.140625" style="1"/>
  </cols>
  <sheetData>
    <row r="2" spans="2:31" x14ac:dyDescent="0.2">
      <c r="C2" s="99" t="s">
        <v>23</v>
      </c>
      <c r="D2" s="99"/>
      <c r="E2" s="99"/>
      <c r="F2" s="99"/>
      <c r="G2" s="99"/>
      <c r="H2" s="99"/>
    </row>
    <row r="3" spans="2:31" ht="29.25" customHeight="1" x14ac:dyDescent="0.2">
      <c r="C3" s="99" t="s">
        <v>21</v>
      </c>
      <c r="D3" s="99"/>
      <c r="E3" s="99"/>
      <c r="F3" s="99"/>
      <c r="G3" s="99"/>
      <c r="H3" s="99"/>
      <c r="I3" s="83"/>
      <c r="J3" s="99" t="s">
        <v>18</v>
      </c>
      <c r="K3" s="99"/>
      <c r="L3" s="99"/>
      <c r="M3" s="99"/>
      <c r="N3" s="99"/>
      <c r="O3" s="99"/>
      <c r="P3" s="27"/>
      <c r="Q3" s="99" t="s">
        <v>20</v>
      </c>
      <c r="R3" s="99"/>
      <c r="S3" s="99"/>
      <c r="T3" s="99"/>
      <c r="U3" s="99"/>
      <c r="V3" s="99"/>
      <c r="W3" s="17"/>
    </row>
    <row r="4" spans="2:31" s="3" customFormat="1" ht="41.25" customHeight="1" x14ac:dyDescent="0.2">
      <c r="B4" s="1"/>
      <c r="D4" s="84" t="s">
        <v>7</v>
      </c>
      <c r="E4" s="84" t="s">
        <v>5</v>
      </c>
      <c r="F4" s="84" t="s">
        <v>6</v>
      </c>
      <c r="G4" s="84" t="s">
        <v>15</v>
      </c>
      <c r="H4" s="84" t="s">
        <v>14</v>
      </c>
      <c r="I4" s="1"/>
      <c r="J4" s="30" t="s">
        <v>11</v>
      </c>
      <c r="K4" s="28" t="str">
        <f>'[2]Workfile (3)'!C3</f>
        <v>Sydney MSP</v>
      </c>
      <c r="L4" s="29" t="str">
        <f>'[2]Workfile (3)'!D3</f>
        <v>Sydney EGP</v>
      </c>
      <c r="M4" s="29" t="str">
        <f>'[2]Workfile (3)'!E3</f>
        <v>Adelaide MAP</v>
      </c>
      <c r="N4" s="29" t="str">
        <f>'[2]Workfile (3)'!F3</f>
        <v>Adelaide SEAGas</v>
      </c>
      <c r="O4" s="29" t="s">
        <v>14</v>
      </c>
      <c r="P4" s="1"/>
      <c r="V4" s="1"/>
      <c r="W4" s="1"/>
    </row>
    <row r="5" spans="2:31" ht="12.75" x14ac:dyDescent="0.2">
      <c r="C5" s="40" t="s">
        <v>12</v>
      </c>
      <c r="D5" s="39">
        <v>12956</v>
      </c>
      <c r="E5" s="39">
        <v>15142.657359999999</v>
      </c>
      <c r="F5" s="39">
        <v>15569</v>
      </c>
      <c r="G5" s="39">
        <v>205</v>
      </c>
      <c r="H5" s="39">
        <v>6965</v>
      </c>
      <c r="I5" s="1">
        <f>IF(ISBLANK([3]Period_1!O3)=TRUE, "",[3]Period_1!O3)</f>
        <v>1</v>
      </c>
      <c r="J5" s="42">
        <v>1</v>
      </c>
      <c r="K5" s="34">
        <v>12956</v>
      </c>
      <c r="L5" s="18">
        <v>15142.657359999999</v>
      </c>
      <c r="M5" s="18">
        <v>15569</v>
      </c>
      <c r="N5" s="18">
        <v>205</v>
      </c>
      <c r="O5" s="33">
        <v>6965</v>
      </c>
      <c r="AC5"/>
      <c r="AD5" s="2"/>
      <c r="AE5" s="6"/>
    </row>
    <row r="6" spans="2:31" ht="12.75" x14ac:dyDescent="0.2">
      <c r="B6" s="41"/>
      <c r="C6" s="40" t="s">
        <v>13</v>
      </c>
      <c r="D6" s="39">
        <v>21868</v>
      </c>
      <c r="E6" s="39">
        <v>4167.6138000000001</v>
      </c>
      <c r="F6" s="39">
        <v>8687</v>
      </c>
      <c r="G6" s="39">
        <v>17632</v>
      </c>
      <c r="H6" s="39">
        <v>9692</v>
      </c>
      <c r="I6" s="1">
        <f>IF(ISBLANK([3]Period_1!O4)=TRUE, "",[3]Period_1!O4)</f>
        <v>2</v>
      </c>
      <c r="J6" s="43">
        <v>1</v>
      </c>
      <c r="K6" s="34">
        <v>8625</v>
      </c>
      <c r="L6" s="18">
        <v>10349.000029999999</v>
      </c>
      <c r="M6" s="18">
        <v>10365</v>
      </c>
      <c r="N6" s="18">
        <v>102</v>
      </c>
      <c r="O6" s="35">
        <v>4841</v>
      </c>
      <c r="AC6"/>
      <c r="AD6" s="2"/>
    </row>
    <row r="7" spans="2:31" ht="12.75" x14ac:dyDescent="0.2">
      <c r="I7" s="1">
        <f>IF(ISBLANK([3]Period_1!O5)=TRUE, "",[3]Period_1!O5)</f>
        <v>3</v>
      </c>
      <c r="J7" s="43">
        <v>1</v>
      </c>
      <c r="K7" s="34">
        <v>7234</v>
      </c>
      <c r="L7" s="18">
        <v>9030.1861800000006</v>
      </c>
      <c r="M7" s="18">
        <v>7980</v>
      </c>
      <c r="N7" s="18">
        <v>87</v>
      </c>
      <c r="O7" s="35">
        <v>3818</v>
      </c>
      <c r="W7" s="5"/>
      <c r="AC7"/>
      <c r="AD7" s="2"/>
    </row>
    <row r="8" spans="2:31" ht="12.75" x14ac:dyDescent="0.2">
      <c r="I8" s="1">
        <f>IF(ISBLANK([3]Period_1!O6)=TRUE, "",[3]Period_1!O6)</f>
        <v>4</v>
      </c>
      <c r="J8" s="43">
        <v>1</v>
      </c>
      <c r="K8" s="34">
        <v>4990</v>
      </c>
      <c r="L8" s="18">
        <v>8445.9996499999997</v>
      </c>
      <c r="M8" s="18">
        <v>6883</v>
      </c>
      <c r="N8" s="18">
        <v>81</v>
      </c>
      <c r="O8" s="35">
        <v>3155</v>
      </c>
      <c r="W8" s="5"/>
      <c r="AC8"/>
      <c r="AD8" s="2"/>
    </row>
    <row r="9" spans="2:31" ht="12.75" x14ac:dyDescent="0.2">
      <c r="I9" s="1">
        <f>IF(ISBLANK([3]Period_1!O7)=TRUE, "",[3]Period_1!O7)</f>
        <v>5</v>
      </c>
      <c r="J9" s="43">
        <v>1</v>
      </c>
      <c r="K9" s="34">
        <v>3689</v>
      </c>
      <c r="L9" s="18">
        <v>7915.5651399999997</v>
      </c>
      <c r="M9" s="18">
        <v>4037</v>
      </c>
      <c r="N9" s="18">
        <v>71</v>
      </c>
      <c r="O9" s="35">
        <v>2820</v>
      </c>
      <c r="W9" s="5"/>
      <c r="AC9"/>
      <c r="AD9" s="2"/>
    </row>
    <row r="10" spans="2:31" ht="12.75" x14ac:dyDescent="0.2">
      <c r="I10" s="1">
        <f>IF(ISBLANK([3]Period_1!O8)=TRUE, "",[3]Period_1!O8)</f>
        <v>6</v>
      </c>
      <c r="J10" s="43">
        <v>1</v>
      </c>
      <c r="K10" s="34">
        <v>2656</v>
      </c>
      <c r="L10" s="18">
        <v>7586.1069399999997</v>
      </c>
      <c r="M10" s="18">
        <v>3370</v>
      </c>
      <c r="N10" s="18">
        <v>69</v>
      </c>
      <c r="O10" s="35">
        <v>2475</v>
      </c>
      <c r="W10" s="5"/>
      <c r="AC10"/>
      <c r="AD10" s="2"/>
    </row>
    <row r="11" spans="2:31" ht="12.75" customHeight="1" x14ac:dyDescent="0.2">
      <c r="C11" s="99" t="s">
        <v>17</v>
      </c>
      <c r="D11" s="99"/>
      <c r="E11" s="99"/>
      <c r="F11" s="99"/>
      <c r="G11" s="99"/>
      <c r="H11" s="99"/>
      <c r="I11" s="1">
        <f>IF(ISBLANK([3]Period_1!O9)=TRUE, "",[3]Period_1!O9)</f>
        <v>7</v>
      </c>
      <c r="J11" s="43">
        <v>1</v>
      </c>
      <c r="K11" s="34">
        <v>1337</v>
      </c>
      <c r="L11" s="18">
        <v>7453.3567400000002</v>
      </c>
      <c r="M11" s="18">
        <v>2852</v>
      </c>
      <c r="N11" s="18">
        <v>68</v>
      </c>
      <c r="O11" s="35">
        <v>1858</v>
      </c>
      <c r="W11" s="5"/>
      <c r="AC11"/>
      <c r="AD11" s="2"/>
    </row>
    <row r="12" spans="2:31" ht="12.75" x14ac:dyDescent="0.2">
      <c r="C12" s="99"/>
      <c r="D12" s="99"/>
      <c r="E12" s="99"/>
      <c r="F12" s="99"/>
      <c r="G12" s="99"/>
      <c r="H12" s="99"/>
      <c r="I12" s="1">
        <f>IF(ISBLANK([3]Period_1!O10)=TRUE, "",[3]Period_1!O10)</f>
        <v>8</v>
      </c>
      <c r="J12" s="43">
        <v>1</v>
      </c>
      <c r="K12" s="34">
        <v>760</v>
      </c>
      <c r="L12" s="18">
        <v>7269.9340899999997</v>
      </c>
      <c r="M12" s="18">
        <v>2481</v>
      </c>
      <c r="N12" s="18">
        <v>63</v>
      </c>
      <c r="O12" s="35">
        <v>1671</v>
      </c>
      <c r="W12" s="5"/>
      <c r="AC12"/>
      <c r="AD12" s="2"/>
    </row>
    <row r="13" spans="2:31" ht="12.75" x14ac:dyDescent="0.2">
      <c r="C13" s="3"/>
      <c r="D13" s="100" t="s">
        <v>10</v>
      </c>
      <c r="E13" s="101"/>
      <c r="F13" s="101"/>
      <c r="G13" s="101"/>
      <c r="H13" s="101"/>
      <c r="I13" s="1">
        <f>IF(ISBLANK([3]Period_1!O11)=TRUE, "",[3]Period_1!O11)</f>
        <v>9</v>
      </c>
      <c r="J13" s="43">
        <v>1</v>
      </c>
      <c r="K13" s="34">
        <v>9</v>
      </c>
      <c r="L13" s="18">
        <v>7114.0040399999998</v>
      </c>
      <c r="M13" s="18">
        <v>2216</v>
      </c>
      <c r="N13" s="18">
        <v>55</v>
      </c>
      <c r="O13" s="35">
        <v>1340</v>
      </c>
      <c r="W13" s="5"/>
      <c r="AC13"/>
      <c r="AD13" s="2"/>
    </row>
    <row r="14" spans="2:31" ht="12.75" customHeight="1" x14ac:dyDescent="0.2">
      <c r="C14" s="19"/>
      <c r="D14" s="86" t="s">
        <v>7</v>
      </c>
      <c r="E14" s="58" t="s">
        <v>5</v>
      </c>
      <c r="F14" s="58" t="s">
        <v>6</v>
      </c>
      <c r="G14" s="58" t="s">
        <v>15</v>
      </c>
      <c r="H14" s="59" t="s">
        <v>14</v>
      </c>
      <c r="I14" s="1">
        <f>IF(ISBLANK([3]Period_1!O12)=TRUE, "",[3]Period_1!O12)</f>
        <v>10</v>
      </c>
      <c r="J14" s="43">
        <v>1</v>
      </c>
      <c r="K14" s="34">
        <v>-539</v>
      </c>
      <c r="L14" s="18">
        <v>6964.2098900000001</v>
      </c>
      <c r="M14" s="18">
        <v>1830</v>
      </c>
      <c r="N14" s="18">
        <v>53</v>
      </c>
      <c r="O14" s="35">
        <v>991</v>
      </c>
      <c r="W14" s="5"/>
      <c r="AC14"/>
      <c r="AD14" s="2"/>
    </row>
    <row r="15" spans="2:31" ht="12.75" customHeight="1" x14ac:dyDescent="0.2">
      <c r="C15" s="87" t="s">
        <v>0</v>
      </c>
      <c r="D15" s="85">
        <v>12956</v>
      </c>
      <c r="E15" s="85">
        <v>15142.657359999999</v>
      </c>
      <c r="F15" s="85">
        <v>15569</v>
      </c>
      <c r="G15" s="85">
        <v>205</v>
      </c>
      <c r="H15" s="33">
        <v>6965</v>
      </c>
      <c r="I15" s="1">
        <f>IF(ISBLANK([3]Period_1!O13)=TRUE, "",[3]Period_1!O13)</f>
        <v>11</v>
      </c>
      <c r="J15" s="43">
        <v>1</v>
      </c>
      <c r="K15" s="34">
        <v>-1561</v>
      </c>
      <c r="L15" s="18">
        <v>6706.6618799999997</v>
      </c>
      <c r="M15" s="18">
        <v>1633</v>
      </c>
      <c r="N15" s="18">
        <v>50</v>
      </c>
      <c r="O15" s="35">
        <v>770</v>
      </c>
      <c r="W15" s="8"/>
      <c r="AC15"/>
      <c r="AD15" s="2"/>
    </row>
    <row r="16" spans="2:31" ht="12.75" x14ac:dyDescent="0.2">
      <c r="C16" s="88">
        <v>0.95</v>
      </c>
      <c r="D16" s="85">
        <v>7999.0499999999956</v>
      </c>
      <c r="E16" s="85">
        <v>9755.5337974999966</v>
      </c>
      <c r="F16" s="85">
        <v>9291.7499999999927</v>
      </c>
      <c r="G16" s="85">
        <v>95.249999999999957</v>
      </c>
      <c r="H16" s="35">
        <v>4380.6499999999969</v>
      </c>
      <c r="I16" s="1">
        <f>IF(ISBLANK([3]Period_1!O14)=TRUE, "",[3]Period_1!O14)</f>
        <v>12</v>
      </c>
      <c r="J16" s="43">
        <v>1</v>
      </c>
      <c r="K16" s="34">
        <v>-2146</v>
      </c>
      <c r="L16" s="18">
        <v>6519.1125599999996</v>
      </c>
      <c r="M16" s="18">
        <v>1506</v>
      </c>
      <c r="N16" s="18">
        <v>45</v>
      </c>
      <c r="O16" s="35">
        <v>572</v>
      </c>
      <c r="W16" s="8"/>
      <c r="AC16"/>
      <c r="AD16" s="2"/>
    </row>
    <row r="17" spans="2:30" ht="12.75" x14ac:dyDescent="0.2">
      <c r="C17" s="89">
        <v>0.75</v>
      </c>
      <c r="D17" s="85">
        <v>572.25</v>
      </c>
      <c r="E17" s="85">
        <v>7230.9515775</v>
      </c>
      <c r="F17" s="85">
        <v>2414.75</v>
      </c>
      <c r="G17" s="85">
        <v>61</v>
      </c>
      <c r="H17" s="35">
        <v>1588.25</v>
      </c>
      <c r="I17" s="1">
        <f>IF(ISBLANK([3]Period_1!O15)=TRUE, "",[3]Period_1!O15)</f>
        <v>13</v>
      </c>
      <c r="J17" s="43">
        <v>1</v>
      </c>
      <c r="K17" s="34">
        <v>-2506</v>
      </c>
      <c r="L17" s="18">
        <v>6421.4341400000003</v>
      </c>
      <c r="M17" s="18">
        <v>1032</v>
      </c>
      <c r="N17" s="18">
        <v>44</v>
      </c>
      <c r="O17" s="35">
        <v>418</v>
      </c>
      <c r="W17" s="5"/>
      <c r="AC17"/>
      <c r="AD17" s="2"/>
    </row>
    <row r="18" spans="2:30" ht="12.75" x14ac:dyDescent="0.2">
      <c r="C18" s="89">
        <v>0.5</v>
      </c>
      <c r="D18" s="85">
        <v>-3951.5</v>
      </c>
      <c r="E18" s="85">
        <v>6092.8182900000002</v>
      </c>
      <c r="F18" s="85">
        <v>399.5</v>
      </c>
      <c r="G18" s="85">
        <v>35</v>
      </c>
      <c r="H18" s="35">
        <v>-53</v>
      </c>
      <c r="I18" s="1">
        <f>IF(ISBLANK([3]Period_1!O16)=TRUE, "",[3]Period_1!O16)</f>
        <v>14</v>
      </c>
      <c r="J18" s="43">
        <v>1</v>
      </c>
      <c r="K18" s="34">
        <v>-3375</v>
      </c>
      <c r="L18" s="18">
        <v>6296.5155400000003</v>
      </c>
      <c r="M18" s="18">
        <v>799</v>
      </c>
      <c r="N18" s="18">
        <v>41</v>
      </c>
      <c r="O18" s="35">
        <v>277</v>
      </c>
      <c r="W18" s="5"/>
      <c r="AC18"/>
      <c r="AD18" s="2"/>
    </row>
    <row r="19" spans="2:30" ht="12.75" x14ac:dyDescent="0.2">
      <c r="C19" s="89">
        <v>0.25</v>
      </c>
      <c r="D19" s="85">
        <v>-8467.25</v>
      </c>
      <c r="E19" s="85">
        <v>4615.5503424999997</v>
      </c>
      <c r="F19" s="85">
        <v>-1288</v>
      </c>
      <c r="G19" s="85">
        <v>-44.75</v>
      </c>
      <c r="H19" s="35">
        <v>-1194.5</v>
      </c>
      <c r="I19" s="1">
        <f>IF(ISBLANK([3]Period_1!O17)=TRUE, "",[3]Period_1!O17)</f>
        <v>15</v>
      </c>
      <c r="J19" s="43">
        <v>1</v>
      </c>
      <c r="K19" s="34">
        <v>-3666</v>
      </c>
      <c r="L19" s="18">
        <v>6184.1760199999999</v>
      </c>
      <c r="M19" s="18">
        <v>473</v>
      </c>
      <c r="N19" s="18">
        <v>36</v>
      </c>
      <c r="O19" s="35">
        <v>47</v>
      </c>
      <c r="P19" s="4"/>
      <c r="W19" s="5"/>
      <c r="AC19"/>
      <c r="AD19" s="2"/>
    </row>
    <row r="20" spans="2:30" ht="12.75" x14ac:dyDescent="0.2">
      <c r="C20" s="88">
        <v>0.05</v>
      </c>
      <c r="D20" s="85">
        <v>-14285.8</v>
      </c>
      <c r="E20" s="85">
        <v>2307.3376910000002</v>
      </c>
      <c r="F20" s="85">
        <v>-4130.55</v>
      </c>
      <c r="G20" s="85">
        <v>-5774.45</v>
      </c>
      <c r="H20" s="35">
        <v>-2248.85</v>
      </c>
      <c r="I20" s="1">
        <f>IF(ISBLANK([3]Period_1!O18)=TRUE, "",[3]Period_1!O18)</f>
        <v>16</v>
      </c>
      <c r="J20" s="43">
        <v>1</v>
      </c>
      <c r="K20" s="34">
        <v>-4237</v>
      </c>
      <c r="L20" s="18">
        <v>6001.4605600000004</v>
      </c>
      <c r="M20" s="18">
        <v>326</v>
      </c>
      <c r="N20" s="18">
        <v>34</v>
      </c>
      <c r="O20" s="35">
        <v>-153</v>
      </c>
      <c r="P20" s="4"/>
      <c r="W20" s="5"/>
      <c r="AC20"/>
      <c r="AD20" s="2"/>
    </row>
    <row r="21" spans="2:30" ht="12.75" x14ac:dyDescent="0.2">
      <c r="C21" s="90" t="s">
        <v>3</v>
      </c>
      <c r="D21" s="85">
        <v>-21868</v>
      </c>
      <c r="E21" s="85">
        <v>-4167.6138000000001</v>
      </c>
      <c r="F21" s="85">
        <v>-8687</v>
      </c>
      <c r="G21" s="85">
        <v>-17632</v>
      </c>
      <c r="H21" s="35">
        <v>-9692</v>
      </c>
      <c r="I21" s="1">
        <f>IF(ISBLANK([3]Period_1!O19)=TRUE, "",[3]Period_1!O19)</f>
        <v>17</v>
      </c>
      <c r="J21" s="43">
        <v>1</v>
      </c>
      <c r="K21" s="34">
        <v>-4708</v>
      </c>
      <c r="L21" s="18">
        <v>5879.2664000000004</v>
      </c>
      <c r="M21" s="18">
        <v>88</v>
      </c>
      <c r="N21" s="18">
        <v>31</v>
      </c>
      <c r="O21" s="35">
        <v>-329</v>
      </c>
      <c r="P21" s="4"/>
      <c r="W21" s="5"/>
      <c r="AC21"/>
      <c r="AD21" s="2"/>
    </row>
    <row r="22" spans="2:30" ht="12.75" x14ac:dyDescent="0.2">
      <c r="C22" s="60" t="s">
        <v>1</v>
      </c>
      <c r="D22" s="32">
        <v>-3889.1</v>
      </c>
      <c r="E22" s="32">
        <v>5924.2562860000007</v>
      </c>
      <c r="F22" s="32">
        <v>1105.0999999999999</v>
      </c>
      <c r="G22" s="32">
        <v>-1248.7333333333333</v>
      </c>
      <c r="H22" s="33">
        <v>200.93333333333334</v>
      </c>
      <c r="I22" s="1">
        <f>IF(ISBLANK([3]Period_1!O20)=TRUE, "",[3]Period_1!O20)</f>
        <v>18</v>
      </c>
      <c r="J22" s="43">
        <v>1</v>
      </c>
      <c r="K22" s="34">
        <v>-5973</v>
      </c>
      <c r="L22" s="18">
        <v>5701.0003900000002</v>
      </c>
      <c r="M22" s="18">
        <v>-104</v>
      </c>
      <c r="N22" s="18">
        <v>24</v>
      </c>
      <c r="O22" s="35">
        <v>-413</v>
      </c>
      <c r="P22" s="4"/>
      <c r="W22" s="5"/>
    </row>
    <row r="23" spans="2:30" ht="12.75" x14ac:dyDescent="0.2">
      <c r="C23" s="91" t="s">
        <v>4</v>
      </c>
      <c r="D23" s="23">
        <v>7469.6243562938243</v>
      </c>
      <c r="E23" s="23">
        <v>3146.3908080745632</v>
      </c>
      <c r="F23" s="23">
        <v>4606.2481355444688</v>
      </c>
      <c r="G23" s="23">
        <v>3523.69553200881</v>
      </c>
      <c r="H23" s="37">
        <v>2867.9755677953858</v>
      </c>
      <c r="I23" s="1">
        <f>IF(ISBLANK([3]Period_1!O21)=TRUE, "",[3]Period_1!O21)</f>
        <v>19</v>
      </c>
      <c r="J23" s="43">
        <v>1</v>
      </c>
      <c r="K23" s="34">
        <v>-6952</v>
      </c>
      <c r="L23" s="18">
        <v>5531.0001599999996</v>
      </c>
      <c r="M23" s="18">
        <v>-399</v>
      </c>
      <c r="N23" s="18">
        <v>21</v>
      </c>
      <c r="O23" s="35">
        <v>-513</v>
      </c>
      <c r="P23" s="4"/>
      <c r="Q23" s="45"/>
      <c r="R23" s="4"/>
      <c r="S23" s="4"/>
      <c r="T23" s="4"/>
      <c r="U23" s="4"/>
      <c r="W23" s="5"/>
      <c r="X23" s="15"/>
      <c r="Y23" s="15"/>
      <c r="Z23" s="15"/>
      <c r="AA23" s="16"/>
    </row>
    <row r="24" spans="2:30" ht="12.75" customHeight="1" x14ac:dyDescent="0.2">
      <c r="C24" s="92" t="s">
        <v>8</v>
      </c>
      <c r="D24" s="93">
        <v>0.3</v>
      </c>
      <c r="E24" s="93">
        <v>0.96666666666666667</v>
      </c>
      <c r="F24" s="93">
        <v>0.56666666666666665</v>
      </c>
      <c r="G24" s="93">
        <v>0.73333333333333328</v>
      </c>
      <c r="H24" s="94">
        <v>0.5</v>
      </c>
      <c r="I24" s="1">
        <f>IF(ISBLANK([3]Period_1!O22)=TRUE, "",[3]Period_1!O22)</f>
        <v>20</v>
      </c>
      <c r="J24" s="43">
        <v>1</v>
      </c>
      <c r="K24" s="34">
        <v>-7246</v>
      </c>
      <c r="L24" s="18">
        <v>5259.9986600000002</v>
      </c>
      <c r="M24" s="18">
        <v>-832</v>
      </c>
      <c r="N24" s="18">
        <v>20</v>
      </c>
      <c r="O24" s="35">
        <v>-811</v>
      </c>
      <c r="P24" s="4"/>
      <c r="Q24" s="99" t="s">
        <v>16</v>
      </c>
      <c r="R24" s="99"/>
      <c r="S24" s="99"/>
      <c r="T24" s="99"/>
      <c r="U24" s="99"/>
      <c r="V24" s="99"/>
      <c r="W24" s="99"/>
      <c r="X24" s="15"/>
      <c r="Y24" s="15"/>
      <c r="Z24" s="15"/>
      <c r="AA24" s="16"/>
    </row>
    <row r="25" spans="2:30" ht="12.75" customHeight="1" x14ac:dyDescent="0.2">
      <c r="C25" s="61" t="s">
        <v>9</v>
      </c>
      <c r="D25" s="95">
        <v>0.7</v>
      </c>
      <c r="E25" s="95">
        <v>3.3333333333333326E-2</v>
      </c>
      <c r="F25" s="95">
        <v>0.43333333333333335</v>
      </c>
      <c r="G25" s="95">
        <v>0.26666666666666672</v>
      </c>
      <c r="H25" s="96">
        <v>0.5</v>
      </c>
      <c r="I25" s="1">
        <f>IF(ISBLANK([3]Period_1!O23)=TRUE, "",[3]Period_1!O23)</f>
        <v>21</v>
      </c>
      <c r="J25" s="43">
        <v>1</v>
      </c>
      <c r="K25" s="34">
        <v>-7580</v>
      </c>
      <c r="L25" s="18">
        <v>5093.9537099999998</v>
      </c>
      <c r="M25" s="18">
        <v>-1034</v>
      </c>
      <c r="N25" s="18">
        <v>16</v>
      </c>
      <c r="O25" s="35">
        <v>-963</v>
      </c>
      <c r="P25" s="4"/>
      <c r="Q25" s="99"/>
      <c r="R25" s="99"/>
      <c r="S25" s="99"/>
      <c r="T25" s="99"/>
      <c r="U25" s="99"/>
      <c r="V25" s="99"/>
      <c r="W25" s="99"/>
      <c r="X25" s="15"/>
      <c r="Y25" s="15"/>
      <c r="Z25" s="15"/>
      <c r="AA25" s="16"/>
    </row>
    <row r="26" spans="2:30" ht="12.75" x14ac:dyDescent="0.2">
      <c r="C26" s="49" t="s">
        <v>2</v>
      </c>
      <c r="D26" s="50" t="e">
        <f>MEDIAN(K5:K35)</f>
        <v>#N/A</v>
      </c>
      <c r="E26" s="50" t="e">
        <f>MEDIAN(L5:L35)</f>
        <v>#N/A</v>
      </c>
      <c r="F26" s="50" t="e">
        <f>MEDIAN(M5:M35)</f>
        <v>#N/A</v>
      </c>
      <c r="G26" s="50" t="e">
        <f>MEDIAN(N5:N35)</f>
        <v>#N/A</v>
      </c>
      <c r="H26" s="50" t="e">
        <f>MEDIAN(O5:O35)</f>
        <v>#N/A</v>
      </c>
      <c r="I26" s="1">
        <f>IF(ISBLANK([3]Period_1!O24)=TRUE, "",[3]Period_1!O24)</f>
        <v>22</v>
      </c>
      <c r="J26" s="43">
        <v>1</v>
      </c>
      <c r="K26" s="34">
        <v>-8222</v>
      </c>
      <c r="L26" s="18">
        <v>4761.1995100000004</v>
      </c>
      <c r="M26" s="18">
        <v>-1105</v>
      </c>
      <c r="N26" s="18">
        <v>10</v>
      </c>
      <c r="O26" s="35">
        <v>-1100</v>
      </c>
      <c r="P26" s="4"/>
      <c r="Q26" s="4"/>
      <c r="R26" s="4"/>
      <c r="S26" s="4"/>
      <c r="T26" s="4"/>
      <c r="U26" s="4"/>
      <c r="V26" s="5"/>
      <c r="W26" s="5"/>
      <c r="X26" s="15"/>
      <c r="Y26" s="15"/>
      <c r="Z26" s="15"/>
      <c r="AA26" s="16"/>
    </row>
    <row r="27" spans="2:30" x14ac:dyDescent="0.2">
      <c r="C27" s="1" t="s">
        <v>22</v>
      </c>
      <c r="I27" s="1">
        <f>IF(ISBLANK([3]Period_1!O25)=TRUE, "",[3]Period_1!O25)</f>
        <v>23</v>
      </c>
      <c r="J27" s="43">
        <v>1</v>
      </c>
      <c r="K27" s="34">
        <v>-8549</v>
      </c>
      <c r="L27" s="18">
        <v>4567.0006199999998</v>
      </c>
      <c r="M27" s="18">
        <v>-1349</v>
      </c>
      <c r="N27" s="18">
        <v>-63</v>
      </c>
      <c r="O27" s="35">
        <v>-1226</v>
      </c>
      <c r="P27" s="4"/>
      <c r="Q27" s="4"/>
      <c r="R27" s="4"/>
      <c r="S27" s="4"/>
      <c r="T27" s="4"/>
      <c r="U27" s="4"/>
      <c r="V27" s="5"/>
      <c r="W27" s="5"/>
      <c r="X27" s="15"/>
      <c r="Y27" s="15"/>
      <c r="Z27" s="15"/>
      <c r="AA27" s="16"/>
    </row>
    <row r="28" spans="2:30" x14ac:dyDescent="0.2">
      <c r="I28" s="1">
        <f>IF(ISBLANK([3]Period_1!O26)=TRUE, "",[3]Period_1!O26)</f>
        <v>24</v>
      </c>
      <c r="J28" s="43">
        <v>1</v>
      </c>
      <c r="K28" s="34">
        <v>-9245</v>
      </c>
      <c r="L28" s="18">
        <v>4305.7751699999999</v>
      </c>
      <c r="M28" s="18">
        <v>-1516</v>
      </c>
      <c r="N28" s="18">
        <v>-875</v>
      </c>
      <c r="O28" s="35">
        <v>-1310</v>
      </c>
      <c r="P28" s="4"/>
      <c r="X28" s="15"/>
      <c r="Y28" s="15"/>
      <c r="Z28" s="15"/>
      <c r="AA28" s="16"/>
    </row>
    <row r="29" spans="2:30" x14ac:dyDescent="0.2">
      <c r="B29" s="41"/>
      <c r="I29" s="1">
        <f>IF(ISBLANK([3]Period_1!O27)=TRUE, "",[3]Period_1!O27)</f>
        <v>25</v>
      </c>
      <c r="J29" s="43">
        <v>1</v>
      </c>
      <c r="K29" s="34">
        <v>-9991</v>
      </c>
      <c r="L29" s="18">
        <v>3947.05033</v>
      </c>
      <c r="M29" s="18">
        <v>-1835</v>
      </c>
      <c r="N29" s="18">
        <v>-1544</v>
      </c>
      <c r="O29" s="35">
        <v>-1509</v>
      </c>
      <c r="P29" s="4"/>
      <c r="Q29" s="4"/>
      <c r="R29" s="4"/>
      <c r="S29" s="4"/>
      <c r="T29" s="4"/>
      <c r="U29" s="4"/>
      <c r="V29" s="5"/>
      <c r="W29" s="5"/>
      <c r="X29" s="15"/>
      <c r="Y29" s="15"/>
      <c r="Z29" s="15"/>
      <c r="AA29" s="16"/>
    </row>
    <row r="30" spans="2:30" x14ac:dyDescent="0.2">
      <c r="B30" s="41"/>
      <c r="I30" s="1">
        <f>IF(ISBLANK([3]Period_1!O28)=TRUE, "",[3]Period_1!O28)</f>
        <v>26</v>
      </c>
      <c r="J30" s="43">
        <v>1</v>
      </c>
      <c r="K30" s="34">
        <v>-10446</v>
      </c>
      <c r="L30" s="18">
        <v>3614.3498800000002</v>
      </c>
      <c r="M30" s="18">
        <v>-2302</v>
      </c>
      <c r="N30" s="18">
        <v>-2859</v>
      </c>
      <c r="O30" s="35">
        <v>-1661</v>
      </c>
      <c r="P30" s="4"/>
      <c r="Q30" s="4"/>
      <c r="R30" s="4"/>
      <c r="S30" s="4"/>
      <c r="T30" s="4"/>
      <c r="U30" s="4"/>
      <c r="V30" s="5"/>
      <c r="W30" s="5"/>
      <c r="X30" s="15"/>
      <c r="Y30" s="15"/>
      <c r="Z30" s="15"/>
      <c r="AA30" s="16"/>
    </row>
    <row r="31" spans="2:30" x14ac:dyDescent="0.2">
      <c r="B31" s="41"/>
      <c r="I31" s="1">
        <f>IF(ISBLANK([3]Period_1!O29)=TRUE, "",[3]Period_1!O29)</f>
        <v>27</v>
      </c>
      <c r="J31" s="57">
        <v>1</v>
      </c>
      <c r="K31" s="34">
        <v>-11803</v>
      </c>
      <c r="L31" s="18">
        <v>3179.2109099999998</v>
      </c>
      <c r="M31" s="18">
        <v>-2949</v>
      </c>
      <c r="N31" s="18">
        <v>-4300</v>
      </c>
      <c r="O31" s="35">
        <v>-1851</v>
      </c>
      <c r="P31" s="4"/>
      <c r="Q31" s="4"/>
      <c r="R31" s="4"/>
      <c r="S31" s="4"/>
      <c r="T31" s="4"/>
      <c r="U31" s="4"/>
      <c r="V31" s="5"/>
      <c r="W31" s="5"/>
      <c r="X31" s="15"/>
      <c r="Y31" s="15"/>
      <c r="Z31" s="15"/>
      <c r="AA31" s="16"/>
    </row>
    <row r="32" spans="2:30" x14ac:dyDescent="0.2">
      <c r="B32" s="41"/>
      <c r="I32" s="1">
        <f>IF(ISBLANK([3]Period_1!O30)=TRUE, "",[3]Period_1!O30)</f>
        <v>28</v>
      </c>
      <c r="J32" s="57">
        <v>1</v>
      </c>
      <c r="K32" s="34">
        <v>-12880</v>
      </c>
      <c r="L32" s="18">
        <v>2529.7604299999998</v>
      </c>
      <c r="M32" s="18">
        <v>-3657</v>
      </c>
      <c r="N32" s="18">
        <v>-5038</v>
      </c>
      <c r="O32" s="35">
        <v>-2036</v>
      </c>
      <c r="P32" s="4"/>
      <c r="Q32" s="4"/>
      <c r="R32" s="4"/>
      <c r="S32" s="4"/>
      <c r="T32" s="4"/>
      <c r="U32" s="4"/>
      <c r="V32" s="5"/>
      <c r="W32" s="5"/>
      <c r="X32" s="15"/>
      <c r="Y32" s="15"/>
      <c r="Z32" s="15"/>
      <c r="AA32" s="16"/>
    </row>
    <row r="33" spans="2:30" x14ac:dyDescent="0.2">
      <c r="B33" s="41"/>
      <c r="I33" s="1">
        <f>IF(ISBLANK([3]Period_1!O31)=TRUE, "",[3]Period_1!O31)</f>
        <v>29</v>
      </c>
      <c r="J33" s="57">
        <v>1</v>
      </c>
      <c r="K33" s="34">
        <v>-15436</v>
      </c>
      <c r="L33" s="18">
        <v>2125.35545</v>
      </c>
      <c r="M33" s="18">
        <v>-4518</v>
      </c>
      <c r="N33" s="18">
        <v>-6377</v>
      </c>
      <c r="O33" s="35">
        <v>-2423</v>
      </c>
      <c r="P33" s="4"/>
      <c r="Q33" s="4"/>
      <c r="R33" s="4"/>
      <c r="S33" s="4"/>
      <c r="T33" s="4"/>
      <c r="U33" s="4"/>
      <c r="V33" s="5"/>
      <c r="W33" s="5"/>
      <c r="X33" s="15"/>
      <c r="Y33" s="15"/>
      <c r="Z33" s="15"/>
      <c r="AA33" s="16"/>
    </row>
    <row r="34" spans="2:30" ht="12.75" x14ac:dyDescent="0.2">
      <c r="B34" s="41"/>
      <c r="I34" s="1">
        <f>IF(ISBLANK([3]Period_1!O32)=TRUE, "",[3]Period_1!O32)</f>
        <v>30</v>
      </c>
      <c r="J34" s="57">
        <v>1</v>
      </c>
      <c r="K34" s="34">
        <v>-21868</v>
      </c>
      <c r="L34" s="18">
        <v>-4167.6138000000001</v>
      </c>
      <c r="M34" s="18">
        <v>-8687</v>
      </c>
      <c r="N34" s="18">
        <v>-17632</v>
      </c>
      <c r="O34" s="35">
        <v>-9692</v>
      </c>
      <c r="P34" s="4"/>
      <c r="Q34" s="4"/>
      <c r="R34" s="4"/>
      <c r="S34" s="4"/>
      <c r="T34" s="4"/>
      <c r="U34" s="4"/>
      <c r="V34" s="5"/>
      <c r="W34" s="5"/>
      <c r="X34" s="15"/>
      <c r="Y34" s="15"/>
      <c r="Z34" s="15"/>
      <c r="AA34" s="16"/>
      <c r="AC34"/>
      <c r="AD34" s="2"/>
    </row>
    <row r="35" spans="2:30" ht="12.75" x14ac:dyDescent="0.2">
      <c r="B35" s="41"/>
      <c r="I35" s="1">
        <f>IF(ISBLANK([3]Period_1!O33)=TRUE, "",[3]Period_1!O33)</f>
        <v>31</v>
      </c>
      <c r="J35" s="97">
        <v>1</v>
      </c>
      <c r="K35" s="36" t="e">
        <v>#N/A</v>
      </c>
      <c r="L35" s="23" t="e">
        <v>#N/A</v>
      </c>
      <c r="M35" s="23" t="e">
        <v>#N/A</v>
      </c>
      <c r="N35" s="23" t="e">
        <v>#N/A</v>
      </c>
      <c r="O35" s="37" t="e">
        <v>#N/A</v>
      </c>
      <c r="P35" s="4"/>
      <c r="Q35" s="4"/>
      <c r="R35" s="4"/>
      <c r="S35" s="4"/>
      <c r="T35" s="4"/>
      <c r="U35" s="4"/>
      <c r="V35" s="5"/>
      <c r="W35" s="5"/>
      <c r="X35" s="15"/>
      <c r="Y35" s="15"/>
      <c r="Z35" s="15"/>
      <c r="AA35" s="16"/>
      <c r="AC35"/>
      <c r="AD35" s="2"/>
    </row>
    <row r="36" spans="2:30" ht="12.75" x14ac:dyDescent="0.2">
      <c r="B36" s="41"/>
      <c r="I36" s="98"/>
      <c r="P36" s="7"/>
      <c r="Q36" s="7"/>
      <c r="R36" s="7"/>
      <c r="S36" s="7"/>
      <c r="T36" s="7"/>
      <c r="U36" s="7"/>
      <c r="V36" s="5"/>
      <c r="W36" s="5"/>
      <c r="X36" s="15"/>
      <c r="Y36" s="15"/>
      <c r="Z36" s="15"/>
      <c r="AA36" s="16"/>
      <c r="AC36"/>
      <c r="AD36" s="2"/>
    </row>
    <row r="37" spans="2:30" ht="12.75" x14ac:dyDescent="0.2">
      <c r="B37" s="41"/>
      <c r="C37" s="41"/>
      <c r="I37" s="7"/>
      <c r="P37" s="7"/>
      <c r="Q37" s="7"/>
      <c r="R37" s="7"/>
      <c r="S37" s="7"/>
      <c r="T37" s="7"/>
      <c r="U37" s="7"/>
      <c r="V37" s="5"/>
      <c r="W37" s="5"/>
      <c r="X37" s="15"/>
      <c r="Y37" s="15"/>
      <c r="Z37" s="15"/>
      <c r="AA37" s="16"/>
      <c r="AC37"/>
      <c r="AD37" s="2"/>
    </row>
    <row r="38" spans="2:30" ht="12.75" x14ac:dyDescent="0.2">
      <c r="B38" s="41"/>
      <c r="C38" s="41"/>
      <c r="I38" s="5"/>
      <c r="P38" s="5"/>
      <c r="Q38" s="5"/>
      <c r="R38" s="5"/>
      <c r="S38" s="5"/>
      <c r="T38" s="5"/>
      <c r="U38" s="5"/>
      <c r="V38" s="5"/>
      <c r="W38" s="5"/>
      <c r="X38" s="15"/>
      <c r="Y38" s="15"/>
      <c r="Z38" s="15"/>
      <c r="AA38" s="16"/>
      <c r="AC38"/>
      <c r="AD38" s="2"/>
    </row>
    <row r="39" spans="2:30" ht="12.75" x14ac:dyDescent="0.2">
      <c r="B39" s="41"/>
      <c r="C39" s="41"/>
      <c r="I39" s="10"/>
      <c r="P39" s="10"/>
      <c r="Q39" s="10"/>
      <c r="R39" s="10"/>
      <c r="S39" s="10"/>
      <c r="T39" s="10"/>
      <c r="U39" s="10"/>
      <c r="V39" s="5"/>
      <c r="W39" s="5"/>
      <c r="X39" s="15"/>
      <c r="Y39" s="15"/>
      <c r="Z39" s="15"/>
      <c r="AA39" s="16"/>
      <c r="AC39"/>
      <c r="AD39" s="2"/>
    </row>
    <row r="40" spans="2:30" ht="12.75" x14ac:dyDescent="0.2">
      <c r="B40" s="41"/>
      <c r="C40" s="41"/>
      <c r="I40" s="11"/>
      <c r="P40" s="11"/>
      <c r="Q40" s="11"/>
      <c r="R40" s="11"/>
      <c r="S40" s="11"/>
      <c r="T40" s="11"/>
      <c r="U40" s="11"/>
      <c r="V40" s="5"/>
      <c r="W40" s="5"/>
      <c r="X40" s="15"/>
      <c r="Y40" s="15"/>
      <c r="Z40" s="15"/>
      <c r="AA40" s="16"/>
      <c r="AC40"/>
      <c r="AD40" s="2"/>
    </row>
    <row r="41" spans="2:30" ht="12.75" x14ac:dyDescent="0.2">
      <c r="B41" s="41"/>
      <c r="C41" s="41"/>
      <c r="I41" s="11"/>
      <c r="P41" s="11"/>
      <c r="Q41" s="11"/>
      <c r="R41" s="11"/>
      <c r="S41" s="11"/>
      <c r="T41" s="11"/>
      <c r="U41" s="11"/>
      <c r="V41" s="5"/>
      <c r="W41" s="5"/>
      <c r="X41" s="15"/>
      <c r="Y41" s="15"/>
      <c r="Z41" s="15"/>
      <c r="AA41" s="16"/>
      <c r="AC41"/>
      <c r="AD41" s="2"/>
    </row>
    <row r="42" spans="2:30" ht="12.75" x14ac:dyDescent="0.2">
      <c r="B42" s="41"/>
      <c r="C42" s="41"/>
      <c r="I42" s="11"/>
      <c r="P42" s="11"/>
      <c r="Q42" s="11"/>
      <c r="R42" s="11"/>
      <c r="S42" s="11"/>
      <c r="T42" s="11"/>
      <c r="U42" s="11"/>
      <c r="V42" s="5"/>
      <c r="W42" s="5"/>
      <c r="X42" s="15"/>
      <c r="Y42" s="15"/>
      <c r="Z42" s="15"/>
      <c r="AA42" s="16"/>
      <c r="AC42"/>
      <c r="AD42" s="2"/>
    </row>
    <row r="43" spans="2:30" ht="12.75" x14ac:dyDescent="0.2">
      <c r="B43" s="41"/>
      <c r="C43" s="41"/>
      <c r="I43" s="11"/>
      <c r="P43" s="11"/>
      <c r="Q43" s="11"/>
      <c r="R43" s="11"/>
      <c r="S43" s="11"/>
      <c r="T43" s="11"/>
      <c r="U43" s="11"/>
      <c r="V43" s="5"/>
      <c r="W43" s="5"/>
      <c r="X43" s="15"/>
      <c r="Y43" s="15"/>
      <c r="Z43" s="15"/>
      <c r="AA43" s="16"/>
      <c r="AC43"/>
      <c r="AD43" s="2"/>
    </row>
    <row r="44" spans="2:30" ht="12.75" x14ac:dyDescent="0.2">
      <c r="C44" s="41"/>
      <c r="I44" s="11"/>
      <c r="P44" s="11"/>
      <c r="Q44" s="11"/>
      <c r="R44" s="11"/>
      <c r="S44" s="11"/>
      <c r="T44" s="11"/>
      <c r="U44" s="11"/>
      <c r="V44" s="5"/>
      <c r="W44" s="5"/>
      <c r="X44" s="15"/>
      <c r="Y44" s="15"/>
      <c r="Z44" s="15"/>
      <c r="AA44" s="16"/>
      <c r="AC44"/>
      <c r="AD44" s="2"/>
    </row>
    <row r="45" spans="2:30" ht="12.75" x14ac:dyDescent="0.2">
      <c r="C45" s="41"/>
      <c r="I45" s="11"/>
      <c r="P45" s="11"/>
      <c r="Q45" s="11"/>
      <c r="R45" s="11"/>
      <c r="S45" s="11"/>
      <c r="T45" s="11"/>
      <c r="U45" s="11"/>
      <c r="V45" s="5"/>
      <c r="W45" s="5"/>
      <c r="X45" s="15"/>
      <c r="Y45" s="15"/>
      <c r="Z45" s="15"/>
      <c r="AA45" s="16"/>
      <c r="AC45"/>
      <c r="AD45" s="2"/>
    </row>
    <row r="46" spans="2:30" ht="12.75" x14ac:dyDescent="0.2">
      <c r="C46" s="41"/>
      <c r="I46" s="11"/>
      <c r="P46" s="11"/>
      <c r="Q46" s="11"/>
      <c r="R46" s="11"/>
      <c r="S46" s="11"/>
      <c r="T46" s="11"/>
      <c r="U46" s="11"/>
      <c r="V46" s="5"/>
      <c r="W46" s="5"/>
      <c r="X46" s="15"/>
      <c r="Y46" s="15"/>
      <c r="Z46" s="15"/>
      <c r="AA46" s="16"/>
      <c r="AC46"/>
      <c r="AD46" s="2"/>
    </row>
    <row r="47" spans="2:30" ht="12.75" x14ac:dyDescent="0.2">
      <c r="C47" s="41"/>
      <c r="I47" s="11"/>
      <c r="P47" s="11"/>
      <c r="Q47" s="11"/>
      <c r="R47" s="11"/>
      <c r="S47" s="11"/>
      <c r="T47" s="11"/>
      <c r="U47" s="11"/>
      <c r="V47" s="5"/>
      <c r="W47" s="5"/>
      <c r="X47" s="15"/>
      <c r="Y47" s="15"/>
      <c r="Z47" s="15"/>
      <c r="AA47" s="16"/>
      <c r="AC47"/>
      <c r="AD47" s="2"/>
    </row>
    <row r="48" spans="2:30" ht="12.75" x14ac:dyDescent="0.2">
      <c r="I48" s="11"/>
      <c r="P48" s="11"/>
      <c r="Q48" s="11"/>
      <c r="R48" s="11"/>
      <c r="S48" s="11"/>
      <c r="T48" s="11"/>
      <c r="U48" s="11"/>
      <c r="V48" s="5"/>
      <c r="W48" s="5"/>
      <c r="X48" s="15"/>
      <c r="Y48" s="15"/>
      <c r="Z48" s="15"/>
      <c r="AA48" s="16"/>
      <c r="AC48"/>
      <c r="AD48" s="2"/>
    </row>
    <row r="49" spans="9:30" ht="12.75" x14ac:dyDescent="0.2">
      <c r="I49" s="11"/>
      <c r="P49" s="11"/>
      <c r="Q49" s="11"/>
      <c r="R49" s="11"/>
      <c r="S49" s="11"/>
      <c r="T49" s="11"/>
      <c r="U49" s="11"/>
      <c r="V49" s="5"/>
      <c r="W49" s="5"/>
      <c r="X49" s="15"/>
      <c r="Y49" s="15"/>
      <c r="Z49" s="15"/>
      <c r="AA49" s="16"/>
      <c r="AC49"/>
      <c r="AD49" s="2"/>
    </row>
    <row r="50" spans="9:30" ht="12.75" x14ac:dyDescent="0.2">
      <c r="I50" s="11"/>
      <c r="P50" s="11"/>
      <c r="Q50" s="11"/>
      <c r="R50" s="11"/>
      <c r="S50" s="11"/>
      <c r="T50" s="11"/>
      <c r="U50" s="11"/>
      <c r="V50" s="5"/>
      <c r="W50" s="5"/>
      <c r="X50" s="15"/>
      <c r="Y50" s="15"/>
      <c r="Z50" s="15"/>
      <c r="AA50" s="16"/>
      <c r="AC50"/>
      <c r="AD50" s="2"/>
    </row>
    <row r="51" spans="9:30" ht="12.75" x14ac:dyDescent="0.2">
      <c r="I51" s="11"/>
      <c r="P51" s="11"/>
      <c r="Q51" s="11"/>
      <c r="R51" s="11"/>
      <c r="S51" s="11"/>
      <c r="T51" s="11"/>
      <c r="U51" s="11"/>
      <c r="V51" s="5"/>
      <c r="W51" s="5"/>
      <c r="X51" s="15"/>
      <c r="Y51" s="15"/>
      <c r="Z51" s="15"/>
      <c r="AA51" s="16"/>
      <c r="AC51"/>
      <c r="AD51" s="2"/>
    </row>
    <row r="52" spans="9:30" ht="12.75" x14ac:dyDescent="0.2">
      <c r="I52" s="12"/>
      <c r="P52" s="12"/>
      <c r="Q52" s="11"/>
      <c r="R52" s="11"/>
      <c r="S52" s="11"/>
      <c r="T52" s="11"/>
      <c r="U52" s="11"/>
      <c r="V52" s="5"/>
      <c r="W52" s="5"/>
      <c r="X52" s="15"/>
      <c r="Y52" s="15"/>
      <c r="Z52" s="15"/>
      <c r="AA52" s="16"/>
      <c r="AC52"/>
      <c r="AD52" s="2"/>
    </row>
    <row r="53" spans="9:30" ht="12.75" x14ac:dyDescent="0.2">
      <c r="I53" s="12"/>
      <c r="P53" s="12"/>
      <c r="Q53" s="11"/>
      <c r="R53" s="11"/>
      <c r="S53" s="11"/>
      <c r="T53" s="11"/>
      <c r="U53" s="11"/>
      <c r="V53" s="5"/>
      <c r="W53" s="5"/>
      <c r="X53" s="15"/>
      <c r="Y53" s="15"/>
      <c r="Z53" s="15"/>
      <c r="AA53" s="16"/>
      <c r="AC53"/>
      <c r="AD53" s="2"/>
    </row>
    <row r="54" spans="9:30" ht="12.75" x14ac:dyDescent="0.2">
      <c r="I54" s="12"/>
      <c r="P54" s="12"/>
      <c r="Q54" s="12"/>
      <c r="R54" s="12"/>
      <c r="S54" s="12"/>
      <c r="T54" s="12"/>
      <c r="U54" s="12"/>
      <c r="V54" s="5"/>
      <c r="W54" s="5"/>
      <c r="X54" s="15"/>
      <c r="Y54" s="15"/>
      <c r="Z54" s="15"/>
      <c r="AA54" s="16"/>
      <c r="AC54"/>
      <c r="AD54" s="2"/>
    </row>
    <row r="55" spans="9:30" ht="12.75" x14ac:dyDescent="0.2">
      <c r="I55" s="12"/>
      <c r="P55" s="12"/>
      <c r="Q55" s="12"/>
      <c r="R55" s="12"/>
      <c r="S55" s="12"/>
      <c r="T55" s="12"/>
      <c r="U55" s="12"/>
      <c r="V55" s="5"/>
      <c r="W55" s="5"/>
      <c r="X55" s="15"/>
      <c r="Y55" s="15"/>
      <c r="Z55" s="15"/>
      <c r="AA55" s="16"/>
      <c r="AC55"/>
      <c r="AD55" s="2"/>
    </row>
    <row r="56" spans="9:30" ht="12.75" x14ac:dyDescent="0.2">
      <c r="I56" s="11"/>
      <c r="P56" s="11"/>
      <c r="Q56" s="11"/>
      <c r="R56" s="11"/>
      <c r="S56" s="11"/>
      <c r="T56" s="11"/>
      <c r="U56" s="11"/>
      <c r="V56" s="5"/>
      <c r="W56" s="5"/>
      <c r="X56" s="15"/>
      <c r="Y56" s="15"/>
      <c r="Z56" s="15"/>
      <c r="AA56" s="16"/>
      <c r="AC56"/>
      <c r="AD56" s="2"/>
    </row>
    <row r="57" spans="9:30" ht="12.75" x14ac:dyDescent="0.2">
      <c r="I57" s="11"/>
      <c r="P57" s="11"/>
      <c r="Q57" s="11"/>
      <c r="R57" s="11"/>
      <c r="S57" s="11"/>
      <c r="T57" s="11"/>
      <c r="U57" s="11"/>
      <c r="V57" s="5"/>
      <c r="W57" s="5"/>
      <c r="X57" s="15"/>
      <c r="Y57" s="15"/>
      <c r="Z57" s="15"/>
      <c r="AA57" s="16"/>
      <c r="AC57"/>
      <c r="AD57" s="2"/>
    </row>
    <row r="58" spans="9:30" ht="12.75" x14ac:dyDescent="0.2">
      <c r="I58" s="11"/>
      <c r="P58" s="11"/>
      <c r="Q58" s="11"/>
      <c r="R58" s="11"/>
      <c r="S58" s="11"/>
      <c r="T58" s="11"/>
      <c r="U58" s="11"/>
      <c r="V58" s="5"/>
      <c r="W58" s="5"/>
      <c r="X58" s="15"/>
      <c r="Y58" s="15"/>
      <c r="Z58" s="15"/>
      <c r="AA58" s="16"/>
      <c r="AC58"/>
      <c r="AD58" s="2"/>
    </row>
    <row r="59" spans="9:30" ht="12.75" x14ac:dyDescent="0.2">
      <c r="I59" s="13"/>
      <c r="P59" s="13"/>
      <c r="Q59" s="13"/>
      <c r="R59" s="13"/>
      <c r="S59" s="13"/>
      <c r="T59" s="13"/>
      <c r="U59" s="13"/>
      <c r="V59" s="5"/>
      <c r="W59" s="5"/>
      <c r="X59" s="15"/>
      <c r="Y59" s="15"/>
      <c r="Z59" s="15"/>
      <c r="AA59" s="16"/>
      <c r="AC59"/>
      <c r="AD59" s="2"/>
    </row>
    <row r="60" spans="9:30" ht="12.75" x14ac:dyDescent="0.2">
      <c r="V60" s="5"/>
      <c r="W60" s="5"/>
      <c r="X60" s="15"/>
      <c r="Y60" s="15"/>
      <c r="Z60" s="15"/>
      <c r="AA60" s="16"/>
      <c r="AC60"/>
      <c r="AD60" s="2"/>
    </row>
    <row r="61" spans="9:30" ht="12.75" x14ac:dyDescent="0.2">
      <c r="V61" s="5"/>
      <c r="W61" s="5"/>
      <c r="X61" s="15"/>
      <c r="Y61" s="15"/>
      <c r="Z61" s="15"/>
      <c r="AA61" s="16"/>
      <c r="AC61"/>
      <c r="AD61" s="2"/>
    </row>
    <row r="62" spans="9:30" ht="12.75" x14ac:dyDescent="0.2">
      <c r="V62" s="5"/>
      <c r="W62" s="5"/>
      <c r="X62" s="15"/>
      <c r="Y62" s="15"/>
      <c r="Z62" s="15"/>
      <c r="AA62" s="16"/>
      <c r="AC62"/>
      <c r="AD62" s="2"/>
    </row>
    <row r="63" spans="9:30" ht="12.75" x14ac:dyDescent="0.2">
      <c r="V63" s="5"/>
      <c r="W63" s="5"/>
      <c r="X63" s="15"/>
      <c r="Y63" s="15"/>
      <c r="Z63" s="15"/>
      <c r="AA63" s="16"/>
      <c r="AC63"/>
      <c r="AD63" s="2"/>
    </row>
    <row r="64" spans="9:30" ht="12.75" x14ac:dyDescent="0.2">
      <c r="V64" s="5"/>
      <c r="W64" s="5"/>
      <c r="X64" s="15"/>
      <c r="Y64" s="15"/>
      <c r="Z64" s="15"/>
      <c r="AA64" s="16"/>
      <c r="AC64"/>
      <c r="AD64" s="2"/>
    </row>
    <row r="65" spans="22:30" ht="12.75" x14ac:dyDescent="0.2">
      <c r="V65" s="5"/>
      <c r="W65" s="5"/>
      <c r="X65" s="15"/>
      <c r="Y65" s="15"/>
      <c r="Z65" s="15"/>
      <c r="AA65" s="16"/>
      <c r="AC65"/>
      <c r="AD65" s="2"/>
    </row>
    <row r="66" spans="22:30" ht="12.75" x14ac:dyDescent="0.2">
      <c r="V66" s="5"/>
      <c r="W66" s="5"/>
      <c r="X66" s="15"/>
      <c r="Y66" s="15"/>
      <c r="Z66" s="15"/>
      <c r="AA66" s="16"/>
      <c r="AC66"/>
      <c r="AD66" s="2"/>
    </row>
    <row r="67" spans="22:30" ht="12.75" x14ac:dyDescent="0.2">
      <c r="V67" s="5"/>
      <c r="W67" s="5"/>
      <c r="X67" s="15"/>
      <c r="Y67" s="15"/>
      <c r="Z67" s="15"/>
      <c r="AA67" s="16"/>
      <c r="AC67"/>
      <c r="AD67" s="2"/>
    </row>
    <row r="68" spans="22:30" ht="12.75" x14ac:dyDescent="0.2">
      <c r="V68" s="5"/>
      <c r="W68" s="5"/>
      <c r="X68" s="15"/>
      <c r="Y68" s="15"/>
      <c r="Z68" s="15"/>
      <c r="AA68" s="16"/>
      <c r="AC68"/>
      <c r="AD68" s="2"/>
    </row>
    <row r="69" spans="22:30" ht="12.75" x14ac:dyDescent="0.2">
      <c r="V69" s="5"/>
      <c r="W69" s="5"/>
      <c r="X69" s="15"/>
      <c r="Y69" s="15"/>
      <c r="Z69" s="15"/>
      <c r="AA69" s="16"/>
      <c r="AC69"/>
      <c r="AD69" s="2"/>
    </row>
    <row r="70" spans="22:30" ht="12.75" x14ac:dyDescent="0.2">
      <c r="V70" s="5"/>
      <c r="W70" s="5"/>
      <c r="X70" s="15"/>
      <c r="Y70" s="15"/>
      <c r="Z70" s="15"/>
      <c r="AA70" s="16"/>
      <c r="AC70"/>
      <c r="AD70" s="2"/>
    </row>
    <row r="71" spans="22:30" ht="12.75" x14ac:dyDescent="0.2">
      <c r="V71" s="5"/>
      <c r="W71" s="5"/>
      <c r="X71" s="15"/>
      <c r="Y71" s="15"/>
      <c r="Z71" s="15"/>
      <c r="AA71" s="16"/>
      <c r="AC71"/>
      <c r="AD71" s="2"/>
    </row>
    <row r="72" spans="22:30" ht="12.75" x14ac:dyDescent="0.2">
      <c r="V72" s="5"/>
      <c r="W72" s="5"/>
      <c r="X72" s="15"/>
      <c r="Y72" s="15"/>
      <c r="Z72" s="15"/>
      <c r="AA72" s="16"/>
      <c r="AC72"/>
      <c r="AD72" s="2"/>
    </row>
    <row r="73" spans="22:30" ht="12.75" x14ac:dyDescent="0.2">
      <c r="V73" s="5"/>
      <c r="W73" s="5"/>
      <c r="X73" s="15"/>
      <c r="Y73" s="15"/>
      <c r="Z73" s="15"/>
      <c r="AA73" s="16"/>
      <c r="AC73"/>
      <c r="AD73" s="2"/>
    </row>
    <row r="74" spans="22:30" ht="12.75" x14ac:dyDescent="0.2">
      <c r="V74" s="5"/>
      <c r="W74" s="5"/>
      <c r="X74" s="15"/>
      <c r="Y74" s="15"/>
      <c r="Z74" s="15"/>
      <c r="AA74" s="16"/>
      <c r="AC74"/>
      <c r="AD74" s="2"/>
    </row>
    <row r="75" spans="22:30" ht="12.75" x14ac:dyDescent="0.2">
      <c r="V75" s="5"/>
      <c r="W75" s="5"/>
      <c r="X75" s="15"/>
      <c r="Y75" s="15"/>
      <c r="Z75" s="15"/>
      <c r="AA75" s="16"/>
      <c r="AC75"/>
      <c r="AD75" s="2"/>
    </row>
    <row r="76" spans="22:30" ht="12.75" x14ac:dyDescent="0.2">
      <c r="V76" s="5"/>
      <c r="W76" s="5"/>
      <c r="X76" s="15"/>
      <c r="Y76" s="15"/>
      <c r="Z76" s="15"/>
      <c r="AA76" s="16"/>
      <c r="AC76"/>
      <c r="AD76" s="2"/>
    </row>
    <row r="77" spans="22:30" ht="12.75" x14ac:dyDescent="0.2">
      <c r="V77" s="5"/>
      <c r="W77" s="5"/>
      <c r="X77" s="15"/>
      <c r="Y77" s="15"/>
      <c r="Z77" s="15"/>
      <c r="AA77" s="16"/>
      <c r="AC77"/>
      <c r="AD77" s="2"/>
    </row>
    <row r="78" spans="22:30" ht="12.75" x14ac:dyDescent="0.2">
      <c r="V78" s="5"/>
      <c r="W78" s="5"/>
      <c r="X78" s="15"/>
      <c r="Y78" s="15"/>
      <c r="Z78" s="15"/>
      <c r="AA78" s="16"/>
      <c r="AC78"/>
      <c r="AD78" s="2"/>
    </row>
    <row r="79" spans="22:30" ht="12.75" x14ac:dyDescent="0.2">
      <c r="V79" s="5"/>
      <c r="W79" s="5"/>
      <c r="X79" s="15"/>
      <c r="Y79" s="15"/>
      <c r="Z79" s="15"/>
      <c r="AA79" s="16"/>
      <c r="AC79"/>
      <c r="AD79" s="2"/>
    </row>
    <row r="80" spans="22:30" ht="12.75" x14ac:dyDescent="0.2">
      <c r="V80" s="5"/>
      <c r="W80" s="5"/>
      <c r="X80" s="15"/>
      <c r="Y80" s="15"/>
      <c r="Z80" s="15"/>
      <c r="AA80" s="16"/>
      <c r="AC80"/>
      <c r="AD80" s="2"/>
    </row>
    <row r="81" spans="9:30" ht="12.75" x14ac:dyDescent="0.2">
      <c r="V81" s="5"/>
      <c r="W81" s="5"/>
      <c r="X81" s="15"/>
      <c r="Y81" s="15"/>
      <c r="Z81" s="15"/>
      <c r="AA81" s="16"/>
      <c r="AC81"/>
      <c r="AD81" s="2"/>
    </row>
    <row r="82" spans="9:30" ht="12.75" x14ac:dyDescent="0.2">
      <c r="V82" s="5"/>
      <c r="W82" s="5"/>
      <c r="X82" s="15"/>
      <c r="Y82" s="15"/>
      <c r="Z82" s="15"/>
      <c r="AA82" s="16"/>
      <c r="AC82"/>
      <c r="AD82" s="2"/>
    </row>
    <row r="83" spans="9:30" ht="12.75" x14ac:dyDescent="0.2">
      <c r="V83" s="5"/>
      <c r="W83" s="5"/>
      <c r="X83" s="15"/>
      <c r="Y83" s="15"/>
      <c r="Z83" s="15"/>
      <c r="AA83" s="16"/>
      <c r="AC83"/>
      <c r="AD83" s="2"/>
    </row>
    <row r="84" spans="9:30" ht="12.75" x14ac:dyDescent="0.2">
      <c r="V84" s="5"/>
      <c r="W84" s="5"/>
      <c r="X84" s="15"/>
      <c r="Y84" s="15"/>
      <c r="Z84" s="15"/>
      <c r="AA84" s="16"/>
      <c r="AC84"/>
      <c r="AD84" s="2"/>
    </row>
    <row r="85" spans="9:30" ht="12.75" x14ac:dyDescent="0.2">
      <c r="V85" s="5"/>
      <c r="W85" s="5"/>
      <c r="X85" s="15"/>
      <c r="Y85" s="15"/>
      <c r="Z85" s="15"/>
      <c r="AA85" s="16"/>
      <c r="AC85"/>
      <c r="AD85" s="2"/>
    </row>
    <row r="86" spans="9:30" ht="12.75" x14ac:dyDescent="0.2">
      <c r="V86" s="5"/>
      <c r="W86" s="5"/>
      <c r="X86" s="15"/>
      <c r="Y86" s="15"/>
      <c r="Z86" s="15"/>
      <c r="AA86" s="16"/>
      <c r="AC86"/>
      <c r="AD86" s="2"/>
    </row>
    <row r="87" spans="9:30" ht="12.75" x14ac:dyDescent="0.2">
      <c r="V87" s="5"/>
      <c r="W87" s="5"/>
      <c r="X87" s="15"/>
      <c r="Y87" s="15"/>
      <c r="Z87" s="15"/>
      <c r="AA87" s="16"/>
      <c r="AC87"/>
      <c r="AD87" s="2"/>
    </row>
    <row r="88" spans="9:30" ht="12.75" x14ac:dyDescent="0.2">
      <c r="V88" s="5"/>
      <c r="W88" s="5"/>
      <c r="X88" s="15"/>
      <c r="Y88" s="15"/>
      <c r="Z88" s="15"/>
      <c r="AA88" s="16"/>
      <c r="AC88"/>
      <c r="AD88" s="2"/>
    </row>
    <row r="89" spans="9:30" ht="12.75" x14ac:dyDescent="0.2">
      <c r="V89" s="5"/>
      <c r="W89" s="5"/>
      <c r="X89" s="15"/>
      <c r="Y89" s="15"/>
      <c r="Z89" s="15"/>
      <c r="AA89" s="16"/>
      <c r="AC89"/>
      <c r="AD89" s="2"/>
    </row>
    <row r="90" spans="9:30" ht="12.75" x14ac:dyDescent="0.2">
      <c r="V90" s="5"/>
      <c r="W90" s="5"/>
      <c r="X90" s="15"/>
      <c r="Y90" s="15"/>
      <c r="Z90" s="15"/>
      <c r="AA90" s="16"/>
      <c r="AC90"/>
      <c r="AD90" s="2"/>
    </row>
    <row r="91" spans="9:30" ht="12.75" x14ac:dyDescent="0.2">
      <c r="V91" s="5"/>
      <c r="W91" s="5"/>
      <c r="X91" s="15"/>
      <c r="Y91" s="15"/>
      <c r="Z91" s="15"/>
      <c r="AA91" s="16"/>
      <c r="AC91"/>
      <c r="AD91" s="2"/>
    </row>
    <row r="92" spans="9:30" ht="12.75" x14ac:dyDescent="0.2">
      <c r="V92" s="5"/>
      <c r="W92" s="5"/>
      <c r="X92" s="15"/>
      <c r="Y92" s="15"/>
      <c r="Z92" s="15"/>
      <c r="AA92" s="16"/>
      <c r="AC92"/>
      <c r="AD92" s="2"/>
    </row>
    <row r="93" spans="9:30" ht="12.75" x14ac:dyDescent="0.2">
      <c r="I93" s="5"/>
      <c r="P93" s="5"/>
      <c r="Q93" s="5"/>
      <c r="R93" s="5"/>
      <c r="S93" s="5"/>
      <c r="T93" s="5"/>
      <c r="U93" s="5"/>
      <c r="V93" s="5"/>
      <c r="W93" s="5"/>
      <c r="X93" s="15"/>
      <c r="Y93" s="15"/>
      <c r="Z93" s="15"/>
      <c r="AA93" s="16"/>
      <c r="AC93"/>
      <c r="AD93" s="2"/>
    </row>
    <row r="94" spans="9:30" ht="12.75" x14ac:dyDescent="0.2">
      <c r="I94" s="5"/>
      <c r="P94" s="5"/>
      <c r="Q94" s="5"/>
      <c r="R94" s="5"/>
      <c r="S94" s="5"/>
      <c r="T94" s="5"/>
      <c r="U94" s="5"/>
      <c r="V94" s="5"/>
      <c r="W94" s="5"/>
      <c r="X94" s="15"/>
      <c r="Y94" s="15"/>
      <c r="Z94" s="15"/>
      <c r="AA94" s="16"/>
      <c r="AC94"/>
      <c r="AD94" s="2"/>
    </row>
    <row r="95" spans="9:30" x14ac:dyDescent="0.2">
      <c r="I95" s="9"/>
      <c r="P95" s="9"/>
      <c r="Q95" s="9"/>
      <c r="R95" s="9"/>
      <c r="S95" s="9"/>
      <c r="T95" s="9"/>
      <c r="U95" s="9"/>
      <c r="V95" s="5"/>
      <c r="W95" s="5"/>
      <c r="X95" s="15"/>
      <c r="Y95" s="15"/>
      <c r="Z95" s="15"/>
      <c r="AA95" s="16"/>
    </row>
    <row r="96" spans="9:30" x14ac:dyDescent="0.2">
      <c r="I96" s="9"/>
      <c r="P96" s="9"/>
      <c r="Q96" s="9"/>
      <c r="R96" s="9"/>
      <c r="S96" s="9"/>
      <c r="T96" s="9"/>
      <c r="U96" s="9"/>
      <c r="V96" s="9"/>
      <c r="W96" s="9"/>
    </row>
    <row r="1048576" spans="3:3" x14ac:dyDescent="0.2">
      <c r="C1048576" s="41"/>
    </row>
  </sheetData>
  <mergeCells count="7">
    <mergeCell ref="C2:H2"/>
    <mergeCell ref="Q24:W25"/>
    <mergeCell ref="J3:O3"/>
    <mergeCell ref="Q3:V3"/>
    <mergeCell ref="D13:H13"/>
    <mergeCell ref="C11:H12"/>
    <mergeCell ref="C3:H3"/>
  </mergeCells>
  <phoneticPr fontId="3" type="noConversion"/>
  <printOptions horizontalCentered="1"/>
  <pageMargins left="0.19685039370078741" right="0.19685039370078741" top="0.59055118110236227" bottom="0.59055118110236227" header="0.31496062992125984" footer="0.31496062992125984"/>
  <pageSetup paperSize="9" scale="74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>
    <pageSetUpPr fitToPage="1"/>
  </sheetPr>
  <dimension ref="B2:AE96"/>
  <sheetViews>
    <sheetView zoomScale="85" zoomScaleNormal="85" workbookViewId="0">
      <selection activeCell="K5" sqref="K5:O35"/>
    </sheetView>
  </sheetViews>
  <sheetFormatPr defaultColWidth="9.140625" defaultRowHeight="12" x14ac:dyDescent="0.2"/>
  <cols>
    <col min="1" max="1" width="2.42578125" style="1" customWidth="1"/>
    <col min="2" max="2" width="2.5703125" style="1" customWidth="1"/>
    <col min="3" max="3" width="14.5703125" style="1" customWidth="1"/>
    <col min="4" max="4" width="10" style="1" bestFit="1" customWidth="1"/>
    <col min="5" max="5" width="10.85546875" style="1" bestFit="1" customWidth="1"/>
    <col min="6" max="6" width="10" style="1" bestFit="1" customWidth="1"/>
    <col min="7" max="8" width="10" style="1" customWidth="1"/>
    <col min="9" max="9" width="4.140625" style="1" customWidth="1"/>
    <col min="10" max="15" width="8.5703125" style="1" customWidth="1"/>
    <col min="16" max="16" width="2.5703125" style="1" customWidth="1"/>
    <col min="17" max="17" width="18.42578125" style="1" customWidth="1"/>
    <col min="18" max="22" width="9.140625" style="1"/>
    <col min="23" max="23" width="3.5703125" style="1" customWidth="1"/>
    <col min="24" max="24" width="15.85546875" style="14" bestFit="1" customWidth="1"/>
    <col min="25" max="26" width="6.5703125" style="14" bestFit="1" customWidth="1"/>
    <col min="27" max="27" width="7.85546875" style="14" bestFit="1" customWidth="1"/>
    <col min="28" max="28" width="8" style="14" bestFit="1" customWidth="1"/>
    <col min="29" max="16384" width="9.140625" style="1"/>
  </cols>
  <sheetData>
    <row r="2" spans="2:31" x14ac:dyDescent="0.2">
      <c r="C2" s="99" t="s">
        <v>24</v>
      </c>
      <c r="D2" s="99"/>
      <c r="E2" s="99"/>
      <c r="F2" s="99"/>
      <c r="G2" s="99"/>
      <c r="H2" s="99"/>
    </row>
    <row r="3" spans="2:31" ht="29.25" customHeight="1" x14ac:dyDescent="0.2">
      <c r="C3" s="99" t="s">
        <v>21</v>
      </c>
      <c r="D3" s="99"/>
      <c r="E3" s="99"/>
      <c r="F3" s="99"/>
      <c r="G3" s="99"/>
      <c r="H3" s="99"/>
      <c r="I3" s="27"/>
      <c r="J3" s="99" t="s">
        <v>18</v>
      </c>
      <c r="K3" s="99"/>
      <c r="L3" s="99"/>
      <c r="M3" s="99"/>
      <c r="N3" s="99"/>
      <c r="O3" s="99"/>
      <c r="P3" s="27"/>
      <c r="Q3" s="99" t="s">
        <v>20</v>
      </c>
      <c r="R3" s="99"/>
      <c r="S3" s="99"/>
      <c r="T3" s="99"/>
      <c r="U3" s="99"/>
      <c r="V3" s="99"/>
      <c r="W3" s="17"/>
    </row>
    <row r="4" spans="2:31" s="3" customFormat="1" ht="41.25" customHeight="1" x14ac:dyDescent="0.2">
      <c r="B4" s="1"/>
      <c r="D4" s="38" t="s">
        <v>7</v>
      </c>
      <c r="E4" s="38" t="s">
        <v>5</v>
      </c>
      <c r="F4" s="38" t="s">
        <v>6</v>
      </c>
      <c r="G4" s="38" t="s">
        <v>15</v>
      </c>
      <c r="H4" s="38" t="s">
        <v>14</v>
      </c>
      <c r="I4" s="1"/>
      <c r="J4" s="30" t="s">
        <v>11</v>
      </c>
      <c r="K4" s="38" t="s">
        <v>7</v>
      </c>
      <c r="L4" s="38" t="s">
        <v>5</v>
      </c>
      <c r="M4" s="38" t="s">
        <v>6</v>
      </c>
      <c r="N4" s="38" t="s">
        <v>15</v>
      </c>
      <c r="O4" s="38" t="s">
        <v>14</v>
      </c>
      <c r="P4" s="1"/>
      <c r="V4" s="1"/>
      <c r="W4" s="1"/>
    </row>
    <row r="5" spans="2:31" ht="12.75" x14ac:dyDescent="0.2">
      <c r="C5" s="40" t="s">
        <v>12</v>
      </c>
      <c r="D5" s="39">
        <v>10626</v>
      </c>
      <c r="E5" s="39">
        <v>18638.84893</v>
      </c>
      <c r="F5" s="39">
        <v>13234</v>
      </c>
      <c r="G5" s="39">
        <v>2022</v>
      </c>
      <c r="H5" s="39">
        <v>5081</v>
      </c>
      <c r="I5" s="1">
        <v>1</v>
      </c>
      <c r="J5" s="42">
        <v>1</v>
      </c>
      <c r="K5" s="68">
        <v>10626</v>
      </c>
      <c r="L5" s="72">
        <v>18638.84893</v>
      </c>
      <c r="M5" s="72">
        <v>13234</v>
      </c>
      <c r="N5" s="72">
        <v>2022</v>
      </c>
      <c r="O5" s="70">
        <v>5081</v>
      </c>
      <c r="AC5"/>
      <c r="AD5" s="2"/>
      <c r="AE5" s="6"/>
    </row>
    <row r="6" spans="2:31" ht="12.75" x14ac:dyDescent="0.2">
      <c r="B6" s="41"/>
      <c r="C6" s="40" t="s">
        <v>13</v>
      </c>
      <c r="D6" s="39">
        <v>30618</v>
      </c>
      <c r="E6" s="39">
        <v>900.85158999999999</v>
      </c>
      <c r="F6" s="39">
        <v>11412</v>
      </c>
      <c r="G6" s="39">
        <v>12659</v>
      </c>
      <c r="H6" s="39">
        <v>5960</v>
      </c>
      <c r="I6" s="1">
        <v>2</v>
      </c>
      <c r="J6" s="43">
        <v>1</v>
      </c>
      <c r="K6" s="68">
        <v>4234</v>
      </c>
      <c r="L6" s="69">
        <v>9800.9991800000007</v>
      </c>
      <c r="M6" s="69">
        <v>8429</v>
      </c>
      <c r="N6" s="69">
        <v>152</v>
      </c>
      <c r="O6" s="71">
        <v>2926</v>
      </c>
      <c r="AC6"/>
      <c r="AD6" s="2"/>
    </row>
    <row r="7" spans="2:31" ht="12.75" x14ac:dyDescent="0.2">
      <c r="I7" s="1">
        <v>3</v>
      </c>
      <c r="J7" s="43">
        <v>1</v>
      </c>
      <c r="K7" s="68">
        <v>3034</v>
      </c>
      <c r="L7" s="69">
        <v>7269.1762699999999</v>
      </c>
      <c r="M7" s="69">
        <v>5318</v>
      </c>
      <c r="N7" s="69">
        <v>132</v>
      </c>
      <c r="O7" s="71">
        <v>2513</v>
      </c>
      <c r="W7" s="5"/>
      <c r="AC7"/>
      <c r="AD7" s="2"/>
    </row>
    <row r="8" spans="2:31" ht="12.75" x14ac:dyDescent="0.2">
      <c r="I8" s="1">
        <v>4</v>
      </c>
      <c r="J8" s="43">
        <v>1</v>
      </c>
      <c r="K8" s="68">
        <v>396</v>
      </c>
      <c r="L8" s="69">
        <v>7143.03359</v>
      </c>
      <c r="M8" s="69">
        <v>4183</v>
      </c>
      <c r="N8" s="69">
        <v>124</v>
      </c>
      <c r="O8" s="71">
        <v>2119</v>
      </c>
      <c r="W8" s="5"/>
      <c r="AC8"/>
      <c r="AD8" s="2"/>
    </row>
    <row r="9" spans="2:31" ht="12.75" x14ac:dyDescent="0.2">
      <c r="I9" s="1">
        <v>5</v>
      </c>
      <c r="J9" s="43">
        <v>1</v>
      </c>
      <c r="K9" s="68">
        <v>-905</v>
      </c>
      <c r="L9" s="69">
        <v>6987.6091900000001</v>
      </c>
      <c r="M9" s="69">
        <v>3916</v>
      </c>
      <c r="N9" s="69">
        <v>111</v>
      </c>
      <c r="O9" s="71">
        <v>1757</v>
      </c>
      <c r="W9" s="5"/>
      <c r="AC9"/>
      <c r="AD9" s="2"/>
    </row>
    <row r="10" spans="2:31" ht="12.75" x14ac:dyDescent="0.2">
      <c r="I10" s="1">
        <v>6</v>
      </c>
      <c r="J10" s="43">
        <v>1</v>
      </c>
      <c r="K10" s="68">
        <v>-2297</v>
      </c>
      <c r="L10" s="69">
        <v>6794.8751700000003</v>
      </c>
      <c r="M10" s="69">
        <v>3116</v>
      </c>
      <c r="N10" s="69">
        <v>97</v>
      </c>
      <c r="O10" s="71">
        <v>1554</v>
      </c>
      <c r="W10" s="5"/>
      <c r="AC10"/>
      <c r="AD10" s="2"/>
    </row>
    <row r="11" spans="2:31" ht="12.75" customHeight="1" x14ac:dyDescent="0.2">
      <c r="C11" s="99" t="s">
        <v>17</v>
      </c>
      <c r="D11" s="99"/>
      <c r="E11" s="99"/>
      <c r="F11" s="99"/>
      <c r="G11" s="99"/>
      <c r="H11" s="99"/>
      <c r="I11" s="1">
        <v>7</v>
      </c>
      <c r="J11" s="43">
        <v>1</v>
      </c>
      <c r="K11" s="68">
        <v>-3145</v>
      </c>
      <c r="L11" s="69">
        <v>6553.27441</v>
      </c>
      <c r="M11" s="69">
        <v>2764</v>
      </c>
      <c r="N11" s="69">
        <v>84</v>
      </c>
      <c r="O11" s="71">
        <v>1407</v>
      </c>
      <c r="W11" s="5"/>
      <c r="AC11"/>
      <c r="AD11" s="2"/>
    </row>
    <row r="12" spans="2:31" ht="12.75" customHeight="1" x14ac:dyDescent="0.2">
      <c r="C12" s="99"/>
      <c r="D12" s="99"/>
      <c r="E12" s="99"/>
      <c r="F12" s="99"/>
      <c r="G12" s="99"/>
      <c r="H12" s="99"/>
      <c r="I12" s="1">
        <v>8</v>
      </c>
      <c r="J12" s="43">
        <v>1</v>
      </c>
      <c r="K12" s="68">
        <v>-3834</v>
      </c>
      <c r="L12" s="69">
        <v>6471.5698499999999</v>
      </c>
      <c r="M12" s="69">
        <v>2574</v>
      </c>
      <c r="N12" s="69">
        <v>78</v>
      </c>
      <c r="O12" s="71">
        <v>1352</v>
      </c>
      <c r="W12" s="5"/>
      <c r="AC12"/>
      <c r="AD12" s="2"/>
    </row>
    <row r="13" spans="2:31" ht="12.75" x14ac:dyDescent="0.2">
      <c r="C13" s="4"/>
      <c r="D13" s="100" t="s">
        <v>10</v>
      </c>
      <c r="E13" s="102"/>
      <c r="F13" s="102"/>
      <c r="G13" s="102"/>
      <c r="H13" s="102"/>
      <c r="I13" s="1">
        <v>9</v>
      </c>
      <c r="J13" s="43">
        <v>1</v>
      </c>
      <c r="K13" s="68">
        <v>-4147</v>
      </c>
      <c r="L13" s="69">
        <v>6374.9074099999998</v>
      </c>
      <c r="M13" s="69">
        <v>2188</v>
      </c>
      <c r="N13" s="69">
        <v>70</v>
      </c>
      <c r="O13" s="71">
        <v>1275</v>
      </c>
      <c r="W13" s="5"/>
      <c r="AC13"/>
      <c r="AD13" s="2"/>
    </row>
    <row r="14" spans="2:31" ht="12.75" customHeight="1" x14ac:dyDescent="0.2">
      <c r="C14" s="19"/>
      <c r="D14" s="46" t="s">
        <v>7</v>
      </c>
      <c r="E14" s="47" t="s">
        <v>5</v>
      </c>
      <c r="F14" s="47" t="s">
        <v>6</v>
      </c>
      <c r="G14" s="47" t="s">
        <v>15</v>
      </c>
      <c r="H14" s="48" t="s">
        <v>14</v>
      </c>
      <c r="I14" s="1">
        <v>10</v>
      </c>
      <c r="J14" s="43">
        <v>1</v>
      </c>
      <c r="K14" s="68">
        <v>-4623</v>
      </c>
      <c r="L14" s="69">
        <v>6194.0317800000003</v>
      </c>
      <c r="M14" s="69">
        <v>1611</v>
      </c>
      <c r="N14" s="69">
        <v>68</v>
      </c>
      <c r="O14" s="71">
        <v>1109</v>
      </c>
      <c r="W14" s="5"/>
      <c r="AC14"/>
      <c r="AD14" s="2"/>
    </row>
    <row r="15" spans="2:31" ht="12.75" customHeight="1" x14ac:dyDescent="0.2">
      <c r="C15" s="51" t="s">
        <v>0</v>
      </c>
      <c r="D15" s="76">
        <v>10626</v>
      </c>
      <c r="E15" s="72">
        <v>18638.84893</v>
      </c>
      <c r="F15" s="72">
        <v>13234</v>
      </c>
      <c r="G15" s="72">
        <v>2022</v>
      </c>
      <c r="H15" s="70">
        <v>5081</v>
      </c>
      <c r="I15" s="1">
        <v>11</v>
      </c>
      <c r="J15" s="43">
        <v>1</v>
      </c>
      <c r="K15" s="68">
        <v>-5042</v>
      </c>
      <c r="L15" s="69">
        <v>6137.0003500000003</v>
      </c>
      <c r="M15" s="69">
        <v>1144</v>
      </c>
      <c r="N15" s="69">
        <v>67</v>
      </c>
      <c r="O15" s="71">
        <v>1000</v>
      </c>
      <c r="W15" s="8"/>
      <c r="AC15"/>
      <c r="AD15" s="2"/>
    </row>
    <row r="16" spans="2:31" ht="12.75" x14ac:dyDescent="0.2">
      <c r="C16" s="52">
        <v>0.95</v>
      </c>
      <c r="D16" s="68">
        <v>3634</v>
      </c>
      <c r="E16" s="69">
        <v>8535.0877250000012</v>
      </c>
      <c r="F16" s="69">
        <v>6873.5</v>
      </c>
      <c r="G16" s="69">
        <v>142</v>
      </c>
      <c r="H16" s="71">
        <v>2719.5</v>
      </c>
      <c r="I16" s="1">
        <v>12</v>
      </c>
      <c r="J16" s="43">
        <v>1</v>
      </c>
      <c r="K16" s="68">
        <v>-5740</v>
      </c>
      <c r="L16" s="69">
        <v>6094.0434599999999</v>
      </c>
      <c r="M16" s="69">
        <v>897</v>
      </c>
      <c r="N16" s="69">
        <v>63</v>
      </c>
      <c r="O16" s="71">
        <v>948</v>
      </c>
      <c r="W16" s="8"/>
      <c r="AC16"/>
      <c r="AD16" s="2"/>
    </row>
    <row r="17" spans="2:30" ht="12.75" x14ac:dyDescent="0.2">
      <c r="C17" s="53">
        <v>0.75</v>
      </c>
      <c r="D17" s="68">
        <v>-3990.5</v>
      </c>
      <c r="E17" s="69">
        <v>6423.2386299999998</v>
      </c>
      <c r="F17" s="69">
        <v>2381</v>
      </c>
      <c r="G17" s="69">
        <v>74</v>
      </c>
      <c r="H17" s="71">
        <v>1313.5</v>
      </c>
      <c r="I17" s="1">
        <v>13</v>
      </c>
      <c r="J17" s="43">
        <v>1</v>
      </c>
      <c r="K17" s="68">
        <v>-6017</v>
      </c>
      <c r="L17" s="69">
        <v>5994.1735699999999</v>
      </c>
      <c r="M17" s="69">
        <v>695</v>
      </c>
      <c r="N17" s="69">
        <v>61</v>
      </c>
      <c r="O17" s="71">
        <v>757</v>
      </c>
      <c r="W17" s="5"/>
      <c r="AC17"/>
      <c r="AD17" s="2"/>
    </row>
    <row r="18" spans="2:30" ht="12.75" x14ac:dyDescent="0.2">
      <c r="C18" s="53">
        <v>0.5</v>
      </c>
      <c r="D18" s="68">
        <v>-7729</v>
      </c>
      <c r="E18" s="69">
        <v>5601.2515199999998</v>
      </c>
      <c r="F18" s="69">
        <v>-133</v>
      </c>
      <c r="G18" s="69">
        <v>38</v>
      </c>
      <c r="H18" s="71">
        <v>419</v>
      </c>
      <c r="I18" s="1">
        <v>14</v>
      </c>
      <c r="J18" s="43">
        <v>1</v>
      </c>
      <c r="K18" s="68">
        <v>-6334</v>
      </c>
      <c r="L18" s="69">
        <v>5875.9998599999999</v>
      </c>
      <c r="M18" s="69">
        <v>490</v>
      </c>
      <c r="N18" s="69">
        <v>53</v>
      </c>
      <c r="O18" s="71">
        <v>638</v>
      </c>
      <c r="W18" s="5"/>
      <c r="AC18"/>
      <c r="AD18" s="2"/>
    </row>
    <row r="19" spans="2:30" ht="12.75" x14ac:dyDescent="0.2">
      <c r="C19" s="53">
        <v>0.25</v>
      </c>
      <c r="D19" s="68">
        <v>-12453.5</v>
      </c>
      <c r="E19" s="69">
        <v>4584.2907699999996</v>
      </c>
      <c r="F19" s="69">
        <v>-2267</v>
      </c>
      <c r="G19" s="69">
        <v>-119</v>
      </c>
      <c r="H19" s="71">
        <v>-1089.5</v>
      </c>
      <c r="I19" s="1">
        <v>15</v>
      </c>
      <c r="J19" s="43">
        <v>1</v>
      </c>
      <c r="K19" s="68">
        <v>-6810</v>
      </c>
      <c r="L19" s="69">
        <v>5782.2098500000002</v>
      </c>
      <c r="M19" s="69">
        <v>199</v>
      </c>
      <c r="N19" s="69">
        <v>48</v>
      </c>
      <c r="O19" s="71">
        <v>544</v>
      </c>
      <c r="P19" s="4"/>
      <c r="W19" s="5"/>
      <c r="AC19"/>
      <c r="AD19" s="2"/>
    </row>
    <row r="20" spans="2:30" ht="12.75" x14ac:dyDescent="0.2">
      <c r="C20" s="52">
        <v>0.05</v>
      </c>
      <c r="D20" s="68">
        <v>-19200.5</v>
      </c>
      <c r="E20" s="69">
        <v>2690.9983499999998</v>
      </c>
      <c r="F20" s="69">
        <v>-5315</v>
      </c>
      <c r="G20" s="69">
        <v>-3835</v>
      </c>
      <c r="H20" s="71">
        <v>-2641.5</v>
      </c>
      <c r="I20" s="1">
        <v>16</v>
      </c>
      <c r="J20" s="43">
        <v>1</v>
      </c>
      <c r="K20" s="68">
        <v>-7729</v>
      </c>
      <c r="L20" s="69">
        <v>5601.2515199999998</v>
      </c>
      <c r="M20" s="69">
        <v>-133</v>
      </c>
      <c r="N20" s="69">
        <v>38</v>
      </c>
      <c r="O20" s="71">
        <v>419</v>
      </c>
      <c r="P20" s="4"/>
      <c r="W20" s="5"/>
      <c r="AC20"/>
      <c r="AD20" s="2"/>
    </row>
    <row r="21" spans="2:30" ht="12.75" x14ac:dyDescent="0.2">
      <c r="C21" s="54" t="s">
        <v>3</v>
      </c>
      <c r="D21" s="75">
        <v>-30618</v>
      </c>
      <c r="E21" s="73">
        <v>-900.85158999999999</v>
      </c>
      <c r="F21" s="73">
        <v>-11412</v>
      </c>
      <c r="G21" s="73">
        <v>-12659</v>
      </c>
      <c r="H21" s="74">
        <v>-5960</v>
      </c>
      <c r="I21" s="1">
        <v>17</v>
      </c>
      <c r="J21" s="43">
        <v>1</v>
      </c>
      <c r="K21" s="68">
        <v>-8222</v>
      </c>
      <c r="L21" s="69">
        <v>5498.9992700000003</v>
      </c>
      <c r="M21" s="69">
        <v>-356</v>
      </c>
      <c r="N21" s="69">
        <v>33</v>
      </c>
      <c r="O21" s="71">
        <v>261</v>
      </c>
      <c r="P21" s="4"/>
      <c r="W21" s="5"/>
      <c r="AC21"/>
      <c r="AD21" s="2"/>
    </row>
    <row r="22" spans="2:30" ht="12.75" x14ac:dyDescent="0.2">
      <c r="C22" s="55" t="s">
        <v>1</v>
      </c>
      <c r="D22" s="76">
        <v>-8179.4516129032254</v>
      </c>
      <c r="E22" s="72">
        <v>5750.7094206451611</v>
      </c>
      <c r="F22" s="72">
        <v>116.38709677419355</v>
      </c>
      <c r="G22" s="72">
        <v>-771.58064516129036</v>
      </c>
      <c r="H22" s="70">
        <v>143.96774193548387</v>
      </c>
      <c r="I22" s="1">
        <v>18</v>
      </c>
      <c r="J22" s="43">
        <v>1</v>
      </c>
      <c r="K22" s="68">
        <v>-8982</v>
      </c>
      <c r="L22" s="69">
        <v>5405.4594500000003</v>
      </c>
      <c r="M22" s="69">
        <v>-572</v>
      </c>
      <c r="N22" s="69">
        <v>24</v>
      </c>
      <c r="O22" s="71">
        <v>79</v>
      </c>
      <c r="P22" s="4"/>
      <c r="W22" s="5"/>
      <c r="AC22"/>
      <c r="AD22" s="2"/>
    </row>
    <row r="23" spans="2:30" ht="12.75" x14ac:dyDescent="0.2">
      <c r="C23" s="24" t="s">
        <v>4</v>
      </c>
      <c r="D23" s="75">
        <v>8018.4839416550958</v>
      </c>
      <c r="E23" s="73">
        <v>3017.3108893794856</v>
      </c>
      <c r="F23" s="73">
        <v>4460.4220254546863</v>
      </c>
      <c r="G23" s="73">
        <v>2514.9705866297727</v>
      </c>
      <c r="H23" s="74">
        <v>2027.4555397323509</v>
      </c>
      <c r="I23" s="1">
        <v>19</v>
      </c>
      <c r="J23" s="43">
        <v>1</v>
      </c>
      <c r="K23" s="68">
        <v>-9574</v>
      </c>
      <c r="L23" s="69">
        <v>5287.3881899999997</v>
      </c>
      <c r="M23" s="69">
        <v>-790</v>
      </c>
      <c r="N23" s="69">
        <v>21</v>
      </c>
      <c r="O23" s="71">
        <v>-24</v>
      </c>
      <c r="P23" s="4"/>
      <c r="Q23" s="45"/>
      <c r="R23" s="4"/>
      <c r="S23" s="4"/>
      <c r="T23" s="4"/>
      <c r="U23" s="4"/>
      <c r="W23" s="5"/>
      <c r="X23" s="15"/>
      <c r="Y23" s="15"/>
      <c r="Z23" s="15"/>
      <c r="AA23" s="16"/>
      <c r="AC23"/>
      <c r="AD23" s="2"/>
    </row>
    <row r="24" spans="2:30" ht="12.75" customHeight="1" x14ac:dyDescent="0.2">
      <c r="C24" s="25" t="s">
        <v>8</v>
      </c>
      <c r="D24" s="77">
        <v>0.12903225806451613</v>
      </c>
      <c r="E24" s="78">
        <v>0.967741935483871</v>
      </c>
      <c r="F24" s="78">
        <v>0.4838709677419355</v>
      </c>
      <c r="G24" s="78">
        <v>0.67741935483870963</v>
      </c>
      <c r="H24" s="79">
        <v>0.58064516129032262</v>
      </c>
      <c r="I24" s="1">
        <v>20</v>
      </c>
      <c r="J24" s="43">
        <v>1</v>
      </c>
      <c r="K24" s="68">
        <v>-10037</v>
      </c>
      <c r="L24" s="69">
        <v>5170.6308600000002</v>
      </c>
      <c r="M24" s="69">
        <v>-1257</v>
      </c>
      <c r="N24" s="69">
        <v>17</v>
      </c>
      <c r="O24" s="71">
        <v>-211</v>
      </c>
      <c r="P24" s="4"/>
      <c r="Q24" s="99" t="s">
        <v>19</v>
      </c>
      <c r="R24" s="99"/>
      <c r="S24" s="99"/>
      <c r="T24" s="99"/>
      <c r="U24" s="99"/>
      <c r="V24" s="99"/>
      <c r="W24" s="99"/>
      <c r="X24" s="15"/>
      <c r="Y24" s="15"/>
      <c r="Z24" s="15"/>
      <c r="AA24" s="16"/>
      <c r="AC24"/>
      <c r="AD24" s="2"/>
    </row>
    <row r="25" spans="2:30" ht="12.75" customHeight="1" x14ac:dyDescent="0.2">
      <c r="C25" s="26" t="s">
        <v>9</v>
      </c>
      <c r="D25" s="80">
        <v>0.87096774193548387</v>
      </c>
      <c r="E25" s="81">
        <v>3.2258064516129004E-2</v>
      </c>
      <c r="F25" s="81">
        <v>0.5161290322580645</v>
      </c>
      <c r="G25" s="81">
        <v>0.32258064516129037</v>
      </c>
      <c r="H25" s="82">
        <v>0.41935483870967738</v>
      </c>
      <c r="I25" s="1">
        <v>21</v>
      </c>
      <c r="J25" s="43">
        <v>1</v>
      </c>
      <c r="K25" s="68">
        <v>-10753</v>
      </c>
      <c r="L25" s="69">
        <v>4837.5561399999997</v>
      </c>
      <c r="M25" s="69">
        <v>-1717</v>
      </c>
      <c r="N25" s="69">
        <v>14</v>
      </c>
      <c r="O25" s="71">
        <v>-489</v>
      </c>
      <c r="P25" s="4"/>
      <c r="Q25" s="99"/>
      <c r="R25" s="99"/>
      <c r="S25" s="99"/>
      <c r="T25" s="99"/>
      <c r="U25" s="99"/>
      <c r="V25" s="99"/>
      <c r="W25" s="99"/>
      <c r="X25" s="15"/>
      <c r="Y25" s="15"/>
      <c r="Z25" s="15"/>
      <c r="AA25" s="16"/>
      <c r="AC25"/>
      <c r="AD25" s="2"/>
    </row>
    <row r="26" spans="2:30" ht="12.75" x14ac:dyDescent="0.2">
      <c r="C26" s="49" t="s">
        <v>2</v>
      </c>
      <c r="D26" s="50">
        <f>MEDIAN(K5:K35)</f>
        <v>-7729</v>
      </c>
      <c r="E26" s="50">
        <f>MEDIAN(L5:L35)</f>
        <v>5601.2515199999998</v>
      </c>
      <c r="F26" s="50">
        <f>MEDIAN(M5:M35)</f>
        <v>-133</v>
      </c>
      <c r="G26" s="50">
        <f>MEDIAN(N5:N35)</f>
        <v>38</v>
      </c>
      <c r="H26" s="50">
        <f>MEDIAN(O5:O35)</f>
        <v>419</v>
      </c>
      <c r="I26" s="1">
        <v>22</v>
      </c>
      <c r="J26" s="43">
        <v>1</v>
      </c>
      <c r="K26" s="68">
        <v>-11625</v>
      </c>
      <c r="L26" s="69">
        <v>4756.26541</v>
      </c>
      <c r="M26" s="69">
        <v>-1944</v>
      </c>
      <c r="N26" s="69">
        <v>-23</v>
      </c>
      <c r="O26" s="71">
        <v>-844</v>
      </c>
      <c r="P26" s="4"/>
      <c r="Q26" s="4"/>
      <c r="R26" s="4"/>
      <c r="S26" s="4"/>
      <c r="T26" s="4"/>
      <c r="U26" s="4"/>
      <c r="V26" s="5"/>
      <c r="W26" s="5"/>
      <c r="X26" s="15"/>
      <c r="Y26" s="15"/>
      <c r="Z26" s="15"/>
      <c r="AA26" s="16"/>
      <c r="AC26"/>
      <c r="AD26" s="2"/>
    </row>
    <row r="27" spans="2:30" ht="12.75" x14ac:dyDescent="0.2">
      <c r="G27" s="1" t="s">
        <v>22</v>
      </c>
      <c r="I27" s="1">
        <v>23</v>
      </c>
      <c r="J27" s="43">
        <v>1</v>
      </c>
      <c r="K27" s="68">
        <v>-12035</v>
      </c>
      <c r="L27" s="69">
        <v>4631.1142300000001</v>
      </c>
      <c r="M27" s="69">
        <v>-2148</v>
      </c>
      <c r="N27" s="69">
        <v>-48</v>
      </c>
      <c r="O27" s="71">
        <v>-980</v>
      </c>
      <c r="P27" s="4"/>
      <c r="Q27" s="4"/>
      <c r="R27" s="4"/>
      <c r="S27" s="4"/>
      <c r="T27" s="4"/>
      <c r="U27" s="4"/>
      <c r="V27" s="5"/>
      <c r="W27" s="5"/>
      <c r="X27" s="15"/>
      <c r="Y27" s="15"/>
      <c r="Z27" s="15"/>
      <c r="AA27" s="16"/>
      <c r="AC27"/>
      <c r="AD27" s="2"/>
    </row>
    <row r="28" spans="2:30" ht="12.75" x14ac:dyDescent="0.2">
      <c r="C28" s="9"/>
      <c r="D28" s="9"/>
      <c r="E28" s="9"/>
      <c r="F28" s="9"/>
      <c r="G28" s="9"/>
      <c r="H28" s="9"/>
      <c r="I28" s="1">
        <v>24</v>
      </c>
      <c r="J28" s="43">
        <v>1</v>
      </c>
      <c r="K28" s="68">
        <v>-12872</v>
      </c>
      <c r="L28" s="69">
        <v>4537.46731</v>
      </c>
      <c r="M28" s="69">
        <v>-2386</v>
      </c>
      <c r="N28" s="69">
        <v>-190</v>
      </c>
      <c r="O28" s="71">
        <v>-1199</v>
      </c>
      <c r="P28" s="4"/>
      <c r="X28" s="15"/>
      <c r="Y28" s="15"/>
      <c r="Z28" s="15"/>
      <c r="AA28" s="16"/>
      <c r="AC28"/>
      <c r="AD28" s="2"/>
    </row>
    <row r="29" spans="2:30" ht="12.75" x14ac:dyDescent="0.2">
      <c r="B29" s="41"/>
      <c r="C29" s="41"/>
      <c r="I29" s="1">
        <v>25</v>
      </c>
      <c r="J29" s="43">
        <v>1</v>
      </c>
      <c r="K29" s="68">
        <v>-13556</v>
      </c>
      <c r="L29" s="69">
        <v>4348.0003299999998</v>
      </c>
      <c r="M29" s="69">
        <v>-2804</v>
      </c>
      <c r="N29" s="69">
        <v>-695</v>
      </c>
      <c r="O29" s="71">
        <v>-1412</v>
      </c>
      <c r="P29" s="4"/>
      <c r="Q29" s="4"/>
      <c r="R29" s="4"/>
      <c r="S29" s="4"/>
      <c r="T29" s="4"/>
      <c r="U29" s="4"/>
      <c r="V29" s="5"/>
      <c r="W29" s="5"/>
      <c r="X29" s="15"/>
      <c r="Y29" s="15"/>
      <c r="Z29" s="15"/>
      <c r="AA29" s="16"/>
      <c r="AC29"/>
      <c r="AD29" s="2"/>
    </row>
    <row r="30" spans="2:30" ht="12.75" x14ac:dyDescent="0.2">
      <c r="B30" s="41"/>
      <c r="C30" s="41"/>
      <c r="I30" s="1">
        <v>26</v>
      </c>
      <c r="J30" s="43">
        <v>1</v>
      </c>
      <c r="K30" s="68">
        <v>-15171</v>
      </c>
      <c r="L30" s="69">
        <v>4197.6045999999997</v>
      </c>
      <c r="M30" s="69">
        <v>-3127</v>
      </c>
      <c r="N30" s="69">
        <v>-1369</v>
      </c>
      <c r="O30" s="71">
        <v>-1530</v>
      </c>
      <c r="P30" s="4"/>
      <c r="Q30" s="4"/>
      <c r="R30" s="4"/>
      <c r="S30" s="4"/>
      <c r="T30" s="4"/>
      <c r="U30" s="4"/>
      <c r="V30" s="5"/>
      <c r="W30" s="5"/>
      <c r="X30" s="15"/>
      <c r="Y30" s="15"/>
      <c r="Z30" s="15"/>
      <c r="AA30" s="16"/>
      <c r="AC30"/>
      <c r="AD30" s="2"/>
    </row>
    <row r="31" spans="2:30" ht="12.75" x14ac:dyDescent="0.2">
      <c r="B31" s="41"/>
      <c r="C31" s="41"/>
      <c r="I31" s="1">
        <v>27</v>
      </c>
      <c r="J31" s="43">
        <v>1</v>
      </c>
      <c r="K31" s="68">
        <v>-16405</v>
      </c>
      <c r="L31" s="69">
        <v>3986.7910099999999</v>
      </c>
      <c r="M31" s="69">
        <v>-3591</v>
      </c>
      <c r="N31" s="69">
        <v>-1948</v>
      </c>
      <c r="O31" s="71">
        <v>-1570</v>
      </c>
      <c r="P31" s="4"/>
      <c r="Q31" s="4"/>
      <c r="R31" s="4"/>
      <c r="S31" s="4"/>
      <c r="T31" s="4"/>
      <c r="U31" s="4"/>
      <c r="V31" s="5"/>
      <c r="W31" s="5"/>
      <c r="X31" s="15"/>
      <c r="Y31" s="15"/>
      <c r="Z31" s="15"/>
      <c r="AA31" s="16"/>
      <c r="AC31"/>
      <c r="AD31" s="2"/>
    </row>
    <row r="32" spans="2:30" ht="12.75" x14ac:dyDescent="0.2">
      <c r="B32" s="41"/>
      <c r="C32" s="41"/>
      <c r="I32" s="1">
        <v>28</v>
      </c>
      <c r="J32" s="43">
        <v>1</v>
      </c>
      <c r="K32" s="68">
        <v>-16979</v>
      </c>
      <c r="L32" s="69">
        <v>3420.56574</v>
      </c>
      <c r="M32" s="69">
        <v>-4283</v>
      </c>
      <c r="N32" s="69">
        <v>-2694</v>
      </c>
      <c r="O32" s="71">
        <v>-1774</v>
      </c>
      <c r="P32" s="4"/>
      <c r="Q32" s="4"/>
      <c r="R32" s="4"/>
      <c r="S32" s="4"/>
      <c r="T32" s="4"/>
      <c r="U32" s="4"/>
      <c r="V32" s="5"/>
      <c r="W32" s="5"/>
      <c r="X32" s="15"/>
      <c r="Y32" s="15"/>
      <c r="Z32" s="15"/>
      <c r="AA32" s="16"/>
      <c r="AC32"/>
      <c r="AD32" s="2"/>
    </row>
    <row r="33" spans="2:30" ht="12.75" x14ac:dyDescent="0.2">
      <c r="B33" s="41"/>
      <c r="C33" s="41"/>
      <c r="I33" s="1">
        <v>29</v>
      </c>
      <c r="J33" s="43">
        <v>1</v>
      </c>
      <c r="K33" s="68">
        <v>-17695</v>
      </c>
      <c r="L33" s="69">
        <v>3173.99865</v>
      </c>
      <c r="M33" s="69">
        <v>-4854</v>
      </c>
      <c r="N33" s="69">
        <v>-3170</v>
      </c>
      <c r="O33" s="71">
        <v>-2212</v>
      </c>
      <c r="P33" s="4"/>
      <c r="Q33" s="4"/>
      <c r="R33" s="4"/>
      <c r="S33" s="4"/>
      <c r="T33" s="4"/>
      <c r="U33" s="4"/>
      <c r="V33" s="5"/>
      <c r="W33" s="5"/>
      <c r="X33" s="15"/>
      <c r="Y33" s="15"/>
      <c r="Z33" s="15"/>
      <c r="AA33" s="16"/>
      <c r="AC33"/>
      <c r="AD33" s="2"/>
    </row>
    <row r="34" spans="2:30" ht="12.75" x14ac:dyDescent="0.2">
      <c r="B34" s="41"/>
      <c r="C34" s="41"/>
      <c r="I34" s="1">
        <v>30</v>
      </c>
      <c r="J34" s="43">
        <v>1</v>
      </c>
      <c r="K34" s="68">
        <v>-20706</v>
      </c>
      <c r="L34" s="69">
        <v>2207.9980500000001</v>
      </c>
      <c r="M34" s="69">
        <v>-5776</v>
      </c>
      <c r="N34" s="69">
        <v>-4500</v>
      </c>
      <c r="O34" s="71">
        <v>-3071</v>
      </c>
      <c r="P34" s="4"/>
      <c r="Q34" s="4"/>
      <c r="R34" s="4"/>
      <c r="S34" s="4"/>
      <c r="T34" s="4"/>
      <c r="U34" s="4"/>
      <c r="V34" s="5"/>
      <c r="W34" s="5"/>
      <c r="X34" s="15"/>
      <c r="Y34" s="15"/>
      <c r="Z34" s="15"/>
      <c r="AA34" s="16"/>
      <c r="AC34"/>
      <c r="AD34" s="2"/>
    </row>
    <row r="35" spans="2:30" ht="12.75" x14ac:dyDescent="0.2">
      <c r="B35" s="41"/>
      <c r="C35" s="41"/>
      <c r="I35" s="1">
        <v>31</v>
      </c>
      <c r="J35" s="44">
        <v>1</v>
      </c>
      <c r="K35" s="75">
        <v>-30618</v>
      </c>
      <c r="L35" s="73">
        <v>-900.85158999999999</v>
      </c>
      <c r="M35" s="73">
        <v>-11412</v>
      </c>
      <c r="N35" s="73">
        <v>-12659</v>
      </c>
      <c r="O35" s="74">
        <v>-5960</v>
      </c>
      <c r="P35" s="4"/>
      <c r="Q35" s="4"/>
      <c r="R35" s="4"/>
      <c r="S35" s="4"/>
      <c r="T35" s="4"/>
      <c r="U35" s="4"/>
      <c r="V35" s="5"/>
      <c r="W35" s="5"/>
      <c r="X35" s="15"/>
      <c r="Y35" s="15"/>
      <c r="Z35" s="15"/>
      <c r="AA35" s="16"/>
      <c r="AC35"/>
      <c r="AD35" s="2"/>
    </row>
    <row r="36" spans="2:30" ht="12.75" x14ac:dyDescent="0.2">
      <c r="B36" s="41"/>
      <c r="C36" s="41"/>
      <c r="I36" s="7"/>
      <c r="P36" s="7"/>
      <c r="Q36" s="7"/>
      <c r="R36" s="7"/>
      <c r="S36" s="7"/>
      <c r="T36" s="7"/>
      <c r="U36" s="7"/>
      <c r="V36" s="5"/>
      <c r="W36" s="5"/>
      <c r="X36" s="15"/>
      <c r="Y36" s="15"/>
      <c r="Z36" s="15"/>
      <c r="AA36" s="16"/>
      <c r="AC36"/>
      <c r="AD36" s="2"/>
    </row>
    <row r="37" spans="2:30" ht="12.75" x14ac:dyDescent="0.2">
      <c r="B37" s="41"/>
      <c r="C37" s="41"/>
      <c r="I37" s="7"/>
      <c r="P37" s="7"/>
      <c r="Q37" s="7"/>
      <c r="R37" s="7"/>
      <c r="S37" s="7"/>
      <c r="T37" s="7"/>
      <c r="U37" s="7"/>
      <c r="V37" s="5"/>
      <c r="W37" s="5"/>
      <c r="X37" s="15"/>
      <c r="Y37" s="15"/>
      <c r="Z37" s="15"/>
      <c r="AA37" s="16"/>
      <c r="AC37"/>
      <c r="AD37" s="2"/>
    </row>
    <row r="38" spans="2:30" ht="12.75" x14ac:dyDescent="0.2">
      <c r="B38" s="41"/>
      <c r="C38" s="41"/>
      <c r="I38" s="5"/>
      <c r="P38" s="5"/>
      <c r="Q38" s="5"/>
      <c r="R38" s="5"/>
      <c r="S38" s="5"/>
      <c r="T38" s="5"/>
      <c r="U38" s="5"/>
      <c r="V38" s="5"/>
      <c r="W38" s="5"/>
      <c r="X38" s="15"/>
      <c r="Y38" s="15"/>
      <c r="Z38" s="15"/>
      <c r="AA38" s="16"/>
      <c r="AC38"/>
      <c r="AD38" s="2"/>
    </row>
    <row r="39" spans="2:30" ht="12.75" x14ac:dyDescent="0.2">
      <c r="B39" s="41"/>
      <c r="C39" s="41"/>
      <c r="I39" s="10"/>
      <c r="P39" s="10"/>
      <c r="Q39" s="10"/>
      <c r="R39" s="10"/>
      <c r="S39" s="10"/>
      <c r="T39" s="10"/>
      <c r="U39" s="10"/>
      <c r="V39" s="5"/>
      <c r="W39" s="5"/>
      <c r="X39" s="15"/>
      <c r="Y39" s="15"/>
      <c r="Z39" s="15"/>
      <c r="AA39" s="16"/>
      <c r="AC39"/>
      <c r="AD39" s="2"/>
    </row>
    <row r="40" spans="2:30" ht="12.75" x14ac:dyDescent="0.2">
      <c r="B40" s="41"/>
      <c r="C40" s="41"/>
      <c r="I40" s="11"/>
      <c r="P40" s="11"/>
      <c r="Q40" s="11"/>
      <c r="R40" s="11"/>
      <c r="S40" s="11"/>
      <c r="T40" s="11"/>
      <c r="U40" s="11"/>
      <c r="V40" s="5"/>
      <c r="W40" s="5"/>
      <c r="X40" s="15"/>
      <c r="Y40" s="15"/>
      <c r="Z40" s="15"/>
      <c r="AA40" s="16"/>
      <c r="AC40"/>
      <c r="AD40" s="2"/>
    </row>
    <row r="41" spans="2:30" ht="12.75" x14ac:dyDescent="0.2">
      <c r="B41" s="41"/>
      <c r="C41" s="41"/>
      <c r="I41" s="11"/>
      <c r="P41" s="11"/>
      <c r="Q41" s="11"/>
      <c r="R41" s="11"/>
      <c r="S41" s="11"/>
      <c r="T41" s="11"/>
      <c r="U41" s="11"/>
      <c r="V41" s="5"/>
      <c r="W41" s="5"/>
      <c r="X41" s="15"/>
      <c r="Y41" s="15"/>
      <c r="Z41" s="15"/>
      <c r="AA41" s="16"/>
      <c r="AC41"/>
      <c r="AD41" s="2"/>
    </row>
    <row r="42" spans="2:30" ht="12.75" x14ac:dyDescent="0.2">
      <c r="B42" s="41"/>
      <c r="C42" s="41"/>
      <c r="I42" s="11"/>
      <c r="P42" s="11"/>
      <c r="Q42" s="11"/>
      <c r="R42" s="11"/>
      <c r="S42" s="11"/>
      <c r="T42" s="11"/>
      <c r="U42" s="11"/>
      <c r="V42" s="5"/>
      <c r="W42" s="5"/>
      <c r="X42" s="15"/>
      <c r="Y42" s="15"/>
      <c r="Z42" s="15"/>
      <c r="AA42" s="16"/>
      <c r="AC42"/>
      <c r="AD42" s="2"/>
    </row>
    <row r="43" spans="2:30" ht="12.75" x14ac:dyDescent="0.2">
      <c r="B43" s="41"/>
      <c r="C43" s="41"/>
      <c r="I43" s="11"/>
      <c r="P43" s="11"/>
      <c r="Q43" s="11"/>
      <c r="R43" s="11"/>
      <c r="S43" s="11"/>
      <c r="T43" s="11"/>
      <c r="U43" s="11"/>
      <c r="V43" s="5"/>
      <c r="W43" s="5"/>
      <c r="X43" s="15"/>
      <c r="Y43" s="15"/>
      <c r="Z43" s="15"/>
      <c r="AA43" s="16"/>
      <c r="AC43"/>
      <c r="AD43" s="2"/>
    </row>
    <row r="44" spans="2:30" ht="12.75" x14ac:dyDescent="0.2">
      <c r="I44" s="11"/>
      <c r="P44" s="11"/>
      <c r="Q44" s="11"/>
      <c r="R44" s="11"/>
      <c r="S44" s="11"/>
      <c r="T44" s="11"/>
      <c r="U44" s="11"/>
      <c r="V44" s="5"/>
      <c r="W44" s="5"/>
      <c r="X44" s="15"/>
      <c r="Y44" s="15"/>
      <c r="Z44" s="15"/>
      <c r="AA44" s="16"/>
      <c r="AC44"/>
      <c r="AD44" s="2"/>
    </row>
    <row r="45" spans="2:30" ht="12.75" x14ac:dyDescent="0.2">
      <c r="I45" s="11"/>
      <c r="P45" s="11"/>
      <c r="Q45" s="11"/>
      <c r="R45" s="11"/>
      <c r="S45" s="11"/>
      <c r="T45" s="11"/>
      <c r="U45" s="11"/>
      <c r="V45" s="5"/>
      <c r="W45" s="5"/>
      <c r="X45" s="15"/>
      <c r="Y45" s="15"/>
      <c r="Z45" s="15"/>
      <c r="AA45" s="16"/>
      <c r="AC45"/>
      <c r="AD45" s="2"/>
    </row>
    <row r="46" spans="2:30" ht="12.75" x14ac:dyDescent="0.2">
      <c r="I46" s="11"/>
      <c r="P46" s="11"/>
      <c r="Q46" s="11"/>
      <c r="R46" s="11"/>
      <c r="S46" s="11"/>
      <c r="T46" s="11"/>
      <c r="U46" s="11"/>
      <c r="V46" s="5"/>
      <c r="W46" s="5"/>
      <c r="X46" s="15"/>
      <c r="Y46" s="15"/>
      <c r="Z46" s="15"/>
      <c r="AA46" s="16"/>
      <c r="AC46"/>
      <c r="AD46" s="2"/>
    </row>
    <row r="47" spans="2:30" ht="12.75" x14ac:dyDescent="0.2">
      <c r="I47" s="11"/>
      <c r="P47" s="11"/>
      <c r="Q47" s="11"/>
      <c r="R47" s="11"/>
      <c r="S47" s="11"/>
      <c r="T47" s="11"/>
      <c r="U47" s="11"/>
      <c r="V47" s="5"/>
      <c r="W47" s="5"/>
      <c r="X47" s="15"/>
      <c r="Y47" s="15"/>
      <c r="Z47" s="15"/>
      <c r="AA47" s="16"/>
      <c r="AC47"/>
      <c r="AD47" s="2"/>
    </row>
    <row r="48" spans="2:30" ht="12.75" x14ac:dyDescent="0.2">
      <c r="I48" s="11"/>
      <c r="P48" s="11"/>
      <c r="Q48" s="11"/>
      <c r="R48" s="11"/>
      <c r="S48" s="11"/>
      <c r="T48" s="11"/>
      <c r="U48" s="11"/>
      <c r="V48" s="5"/>
      <c r="W48" s="5"/>
      <c r="X48" s="15"/>
      <c r="Y48" s="15"/>
      <c r="Z48" s="15"/>
      <c r="AA48" s="16"/>
      <c r="AC48"/>
      <c r="AD48" s="2"/>
    </row>
    <row r="49" spans="9:30" ht="12.75" x14ac:dyDescent="0.2">
      <c r="I49" s="11"/>
      <c r="P49" s="11"/>
      <c r="Q49" s="11"/>
      <c r="R49" s="11"/>
      <c r="S49" s="11"/>
      <c r="T49" s="11"/>
      <c r="U49" s="11"/>
      <c r="V49" s="5"/>
      <c r="W49" s="5"/>
      <c r="X49" s="15"/>
      <c r="Y49" s="15"/>
      <c r="Z49" s="15"/>
      <c r="AA49" s="16"/>
      <c r="AC49"/>
      <c r="AD49" s="2"/>
    </row>
    <row r="50" spans="9:30" ht="12.75" x14ac:dyDescent="0.2">
      <c r="I50" s="11"/>
      <c r="P50" s="11"/>
      <c r="Q50" s="11"/>
      <c r="R50" s="11"/>
      <c r="S50" s="11"/>
      <c r="T50" s="11"/>
      <c r="U50" s="11"/>
      <c r="V50" s="5"/>
      <c r="W50" s="5"/>
      <c r="X50" s="15"/>
      <c r="Y50" s="15"/>
      <c r="Z50" s="15"/>
      <c r="AA50" s="16"/>
      <c r="AC50"/>
      <c r="AD50" s="2"/>
    </row>
    <row r="51" spans="9:30" ht="12.75" x14ac:dyDescent="0.2">
      <c r="I51" s="11"/>
      <c r="P51" s="11"/>
      <c r="Q51" s="11"/>
      <c r="R51" s="11"/>
      <c r="S51" s="11"/>
      <c r="T51" s="11"/>
      <c r="U51" s="11"/>
      <c r="V51" s="5"/>
      <c r="W51" s="5"/>
      <c r="X51" s="15"/>
      <c r="Y51" s="15"/>
      <c r="Z51" s="15"/>
      <c r="AA51" s="16"/>
      <c r="AC51"/>
      <c r="AD51" s="2"/>
    </row>
    <row r="52" spans="9:30" ht="12.75" x14ac:dyDescent="0.2">
      <c r="I52" s="12"/>
      <c r="P52" s="12"/>
      <c r="Q52" s="11"/>
      <c r="R52" s="11"/>
      <c r="S52" s="11"/>
      <c r="T52" s="11"/>
      <c r="U52" s="11"/>
      <c r="V52" s="5"/>
      <c r="W52" s="5"/>
      <c r="X52" s="15"/>
      <c r="Y52" s="15"/>
      <c r="Z52" s="15"/>
      <c r="AA52" s="16"/>
      <c r="AC52"/>
      <c r="AD52" s="2"/>
    </row>
    <row r="53" spans="9:30" ht="12.75" x14ac:dyDescent="0.2">
      <c r="I53" s="12"/>
      <c r="P53" s="12"/>
      <c r="Q53" s="11"/>
      <c r="R53" s="11"/>
      <c r="S53" s="11"/>
      <c r="T53" s="11"/>
      <c r="U53" s="11"/>
      <c r="V53" s="5"/>
      <c r="W53" s="5"/>
      <c r="X53" s="15"/>
      <c r="Y53" s="15"/>
      <c r="Z53" s="15"/>
      <c r="AA53" s="16"/>
      <c r="AC53"/>
      <c r="AD53" s="2"/>
    </row>
    <row r="54" spans="9:30" ht="12.75" x14ac:dyDescent="0.2">
      <c r="I54" s="12"/>
      <c r="P54" s="12"/>
      <c r="Q54" s="12"/>
      <c r="R54" s="12"/>
      <c r="S54" s="12"/>
      <c r="T54" s="12"/>
      <c r="U54" s="12"/>
      <c r="V54" s="5"/>
      <c r="W54" s="5"/>
      <c r="X54" s="15"/>
      <c r="Y54" s="15"/>
      <c r="Z54" s="15"/>
      <c r="AA54" s="16"/>
      <c r="AC54"/>
      <c r="AD54" s="2"/>
    </row>
    <row r="55" spans="9:30" ht="12.75" x14ac:dyDescent="0.2">
      <c r="I55" s="12"/>
      <c r="P55" s="12"/>
      <c r="Q55" s="12"/>
      <c r="R55" s="12"/>
      <c r="S55" s="12"/>
      <c r="T55" s="12"/>
      <c r="U55" s="12"/>
      <c r="V55" s="5"/>
      <c r="W55" s="5"/>
      <c r="X55" s="15"/>
      <c r="Y55" s="15"/>
      <c r="Z55" s="15"/>
      <c r="AA55" s="16"/>
      <c r="AC55"/>
      <c r="AD55" s="2"/>
    </row>
    <row r="56" spans="9:30" ht="12.75" x14ac:dyDescent="0.2">
      <c r="I56" s="11"/>
      <c r="P56" s="11"/>
      <c r="Q56" s="11"/>
      <c r="R56" s="11"/>
      <c r="S56" s="11"/>
      <c r="T56" s="11"/>
      <c r="U56" s="11"/>
      <c r="V56" s="5"/>
      <c r="W56" s="5"/>
      <c r="X56" s="15"/>
      <c r="Y56" s="15"/>
      <c r="Z56" s="15"/>
      <c r="AA56" s="16"/>
      <c r="AC56"/>
      <c r="AD56" s="2"/>
    </row>
    <row r="57" spans="9:30" ht="12.75" x14ac:dyDescent="0.2">
      <c r="I57" s="11"/>
      <c r="P57" s="11"/>
      <c r="Q57" s="11"/>
      <c r="R57" s="11"/>
      <c r="S57" s="11"/>
      <c r="T57" s="11"/>
      <c r="U57" s="11"/>
      <c r="V57" s="5"/>
      <c r="W57" s="5"/>
      <c r="X57" s="15"/>
      <c r="Y57" s="15"/>
      <c r="Z57" s="15"/>
      <c r="AA57" s="16"/>
      <c r="AC57"/>
      <c r="AD57" s="2"/>
    </row>
    <row r="58" spans="9:30" ht="12.75" x14ac:dyDescent="0.2">
      <c r="I58" s="11"/>
      <c r="P58" s="11"/>
      <c r="Q58" s="11"/>
      <c r="R58" s="11"/>
      <c r="S58" s="11"/>
      <c r="T58" s="11"/>
      <c r="U58" s="11"/>
      <c r="V58" s="5"/>
      <c r="W58" s="5"/>
      <c r="X58" s="15"/>
      <c r="Y58" s="15"/>
      <c r="Z58" s="15"/>
      <c r="AA58" s="16"/>
      <c r="AC58"/>
      <c r="AD58" s="2"/>
    </row>
    <row r="59" spans="9:30" ht="12.75" x14ac:dyDescent="0.2">
      <c r="I59" s="13"/>
      <c r="P59" s="13"/>
      <c r="Q59" s="13"/>
      <c r="R59" s="13"/>
      <c r="S59" s="13"/>
      <c r="T59" s="13"/>
      <c r="U59" s="13"/>
      <c r="V59" s="5"/>
      <c r="W59" s="5"/>
      <c r="X59" s="15"/>
      <c r="Y59" s="15"/>
      <c r="Z59" s="15"/>
      <c r="AA59" s="16"/>
      <c r="AC59"/>
      <c r="AD59" s="2"/>
    </row>
    <row r="60" spans="9:30" ht="12.75" x14ac:dyDescent="0.2">
      <c r="V60" s="5"/>
      <c r="W60" s="5"/>
      <c r="X60" s="15"/>
      <c r="Y60" s="15"/>
      <c r="Z60" s="15"/>
      <c r="AA60" s="16"/>
      <c r="AC60"/>
      <c r="AD60" s="2"/>
    </row>
    <row r="61" spans="9:30" ht="12.75" x14ac:dyDescent="0.2">
      <c r="V61" s="5"/>
      <c r="W61" s="5"/>
      <c r="X61" s="15"/>
      <c r="Y61" s="15"/>
      <c r="Z61" s="15"/>
      <c r="AA61" s="16"/>
      <c r="AC61"/>
      <c r="AD61" s="2"/>
    </row>
    <row r="62" spans="9:30" ht="12.75" x14ac:dyDescent="0.2">
      <c r="V62" s="5"/>
      <c r="W62" s="5"/>
      <c r="X62" s="15"/>
      <c r="Y62" s="15"/>
      <c r="Z62" s="15"/>
      <c r="AA62" s="16"/>
      <c r="AC62"/>
      <c r="AD62" s="2"/>
    </row>
    <row r="63" spans="9:30" ht="12.75" x14ac:dyDescent="0.2">
      <c r="V63" s="5"/>
      <c r="W63" s="5"/>
      <c r="X63" s="15"/>
      <c r="Y63" s="15"/>
      <c r="Z63" s="15"/>
      <c r="AA63" s="16"/>
      <c r="AC63"/>
      <c r="AD63" s="2"/>
    </row>
    <row r="64" spans="9:30" ht="12.75" x14ac:dyDescent="0.2">
      <c r="V64" s="5"/>
      <c r="W64" s="5"/>
      <c r="X64" s="15"/>
      <c r="Y64" s="15"/>
      <c r="Z64" s="15"/>
      <c r="AA64" s="16"/>
      <c r="AC64"/>
      <c r="AD64" s="2"/>
    </row>
    <row r="65" spans="22:30" ht="12.75" x14ac:dyDescent="0.2">
      <c r="V65" s="5"/>
      <c r="W65" s="5"/>
      <c r="X65" s="15"/>
      <c r="Y65" s="15"/>
      <c r="Z65" s="15"/>
      <c r="AA65" s="16"/>
      <c r="AC65"/>
      <c r="AD65" s="2"/>
    </row>
    <row r="66" spans="22:30" ht="12.75" x14ac:dyDescent="0.2">
      <c r="V66" s="5"/>
      <c r="W66" s="5"/>
      <c r="X66" s="15"/>
      <c r="Y66" s="15"/>
      <c r="Z66" s="15"/>
      <c r="AA66" s="16"/>
      <c r="AC66"/>
      <c r="AD66" s="2"/>
    </row>
    <row r="67" spans="22:30" ht="12.75" x14ac:dyDescent="0.2">
      <c r="V67" s="5"/>
      <c r="W67" s="5"/>
      <c r="X67" s="15"/>
      <c r="Y67" s="15"/>
      <c r="Z67" s="15"/>
      <c r="AA67" s="16"/>
      <c r="AC67"/>
      <c r="AD67" s="2"/>
    </row>
    <row r="68" spans="22:30" ht="12.75" x14ac:dyDescent="0.2">
      <c r="V68" s="5"/>
      <c r="W68" s="5"/>
      <c r="X68" s="15"/>
      <c r="Y68" s="15"/>
      <c r="Z68" s="15"/>
      <c r="AA68" s="16"/>
      <c r="AC68"/>
      <c r="AD68" s="2"/>
    </row>
    <row r="69" spans="22:30" ht="12.75" x14ac:dyDescent="0.2">
      <c r="V69" s="5"/>
      <c r="W69" s="5"/>
      <c r="X69" s="15"/>
      <c r="Y69" s="15"/>
      <c r="Z69" s="15"/>
      <c r="AA69" s="16"/>
      <c r="AC69"/>
      <c r="AD69" s="2"/>
    </row>
    <row r="70" spans="22:30" ht="12.75" x14ac:dyDescent="0.2">
      <c r="V70" s="5"/>
      <c r="W70" s="5"/>
      <c r="X70" s="15"/>
      <c r="Y70" s="15"/>
      <c r="Z70" s="15"/>
      <c r="AA70" s="16"/>
      <c r="AC70"/>
      <c r="AD70" s="2"/>
    </row>
    <row r="71" spans="22:30" ht="12.75" x14ac:dyDescent="0.2">
      <c r="V71" s="5"/>
      <c r="W71" s="5"/>
      <c r="X71" s="15"/>
      <c r="Y71" s="15"/>
      <c r="Z71" s="15"/>
      <c r="AA71" s="16"/>
      <c r="AC71"/>
      <c r="AD71" s="2"/>
    </row>
    <row r="72" spans="22:30" ht="12.75" x14ac:dyDescent="0.2">
      <c r="V72" s="5"/>
      <c r="W72" s="5"/>
      <c r="X72" s="15"/>
      <c r="Y72" s="15"/>
      <c r="Z72" s="15"/>
      <c r="AA72" s="16"/>
      <c r="AC72"/>
      <c r="AD72" s="2"/>
    </row>
    <row r="73" spans="22:30" ht="12.75" x14ac:dyDescent="0.2">
      <c r="V73" s="5"/>
      <c r="W73" s="5"/>
      <c r="X73" s="15"/>
      <c r="Y73" s="15"/>
      <c r="Z73" s="15"/>
      <c r="AA73" s="16"/>
      <c r="AC73"/>
      <c r="AD73" s="2"/>
    </row>
    <row r="74" spans="22:30" ht="12.75" x14ac:dyDescent="0.2">
      <c r="V74" s="5"/>
      <c r="W74" s="5"/>
      <c r="X74" s="15"/>
      <c r="Y74" s="15"/>
      <c r="Z74" s="15"/>
      <c r="AA74" s="16"/>
      <c r="AC74"/>
      <c r="AD74" s="2"/>
    </row>
    <row r="75" spans="22:30" ht="12.75" x14ac:dyDescent="0.2">
      <c r="V75" s="5"/>
      <c r="W75" s="5"/>
      <c r="X75" s="15"/>
      <c r="Y75" s="15"/>
      <c r="Z75" s="15"/>
      <c r="AA75" s="16"/>
      <c r="AC75"/>
      <c r="AD75" s="2"/>
    </row>
    <row r="76" spans="22:30" ht="12.75" x14ac:dyDescent="0.2">
      <c r="V76" s="5"/>
      <c r="W76" s="5"/>
      <c r="X76" s="15"/>
      <c r="Y76" s="15"/>
      <c r="Z76" s="15"/>
      <c r="AA76" s="16"/>
      <c r="AC76"/>
      <c r="AD76" s="2"/>
    </row>
    <row r="77" spans="22:30" ht="12.75" x14ac:dyDescent="0.2">
      <c r="V77" s="5"/>
      <c r="W77" s="5"/>
      <c r="X77" s="15"/>
      <c r="Y77" s="15"/>
      <c r="Z77" s="15"/>
      <c r="AA77" s="16"/>
      <c r="AC77"/>
      <c r="AD77" s="2"/>
    </row>
    <row r="78" spans="22:30" ht="12.75" x14ac:dyDescent="0.2">
      <c r="V78" s="5"/>
      <c r="W78" s="5"/>
      <c r="X78" s="15"/>
      <c r="Y78" s="15"/>
      <c r="Z78" s="15"/>
      <c r="AA78" s="16"/>
      <c r="AC78"/>
      <c r="AD78" s="2"/>
    </row>
    <row r="79" spans="22:30" ht="12.75" x14ac:dyDescent="0.2">
      <c r="V79" s="5"/>
      <c r="W79" s="5"/>
      <c r="X79" s="15"/>
      <c r="Y79" s="15"/>
      <c r="Z79" s="15"/>
      <c r="AA79" s="16"/>
      <c r="AC79"/>
      <c r="AD79" s="2"/>
    </row>
    <row r="80" spans="22:30" ht="12.75" x14ac:dyDescent="0.2">
      <c r="V80" s="5"/>
      <c r="W80" s="5"/>
      <c r="X80" s="15"/>
      <c r="Y80" s="15"/>
      <c r="Z80" s="15"/>
      <c r="AA80" s="16"/>
      <c r="AC80"/>
      <c r="AD80" s="2"/>
    </row>
    <row r="81" spans="9:30" ht="12.75" x14ac:dyDescent="0.2">
      <c r="V81" s="5"/>
      <c r="W81" s="5"/>
      <c r="X81" s="15"/>
      <c r="Y81" s="15"/>
      <c r="Z81" s="15"/>
      <c r="AA81" s="16"/>
      <c r="AC81"/>
      <c r="AD81" s="2"/>
    </row>
    <row r="82" spans="9:30" ht="12.75" x14ac:dyDescent="0.2">
      <c r="V82" s="5"/>
      <c r="W82" s="5"/>
      <c r="X82" s="15"/>
      <c r="Y82" s="15"/>
      <c r="Z82" s="15"/>
      <c r="AA82" s="16"/>
      <c r="AC82"/>
      <c r="AD82" s="2"/>
    </row>
    <row r="83" spans="9:30" ht="12.75" x14ac:dyDescent="0.2">
      <c r="V83" s="5"/>
      <c r="W83" s="5"/>
      <c r="X83" s="15"/>
      <c r="Y83" s="15"/>
      <c r="Z83" s="15"/>
      <c r="AA83" s="16"/>
      <c r="AC83"/>
      <c r="AD83" s="2"/>
    </row>
    <row r="84" spans="9:30" ht="12.75" x14ac:dyDescent="0.2">
      <c r="V84" s="5"/>
      <c r="W84" s="5"/>
      <c r="X84" s="15"/>
      <c r="Y84" s="15"/>
      <c r="Z84" s="15"/>
      <c r="AA84" s="16"/>
      <c r="AC84"/>
      <c r="AD84" s="2"/>
    </row>
    <row r="85" spans="9:30" ht="12.75" x14ac:dyDescent="0.2">
      <c r="V85" s="5"/>
      <c r="W85" s="5"/>
      <c r="X85" s="15"/>
      <c r="Y85" s="15"/>
      <c r="Z85" s="15"/>
      <c r="AA85" s="16"/>
      <c r="AC85"/>
      <c r="AD85" s="2"/>
    </row>
    <row r="86" spans="9:30" ht="12.75" x14ac:dyDescent="0.2">
      <c r="V86" s="5"/>
      <c r="W86" s="5"/>
      <c r="X86" s="15"/>
      <c r="Y86" s="15"/>
      <c r="Z86" s="15"/>
      <c r="AA86" s="16"/>
      <c r="AC86"/>
      <c r="AD86" s="2"/>
    </row>
    <row r="87" spans="9:30" ht="12.75" x14ac:dyDescent="0.2">
      <c r="V87" s="5"/>
      <c r="W87" s="5"/>
      <c r="X87" s="15"/>
      <c r="Y87" s="15"/>
      <c r="Z87" s="15"/>
      <c r="AA87" s="16"/>
      <c r="AC87"/>
      <c r="AD87" s="2"/>
    </row>
    <row r="88" spans="9:30" ht="12.75" x14ac:dyDescent="0.2">
      <c r="V88" s="5"/>
      <c r="W88" s="5"/>
      <c r="X88" s="15"/>
      <c r="Y88" s="15"/>
      <c r="Z88" s="15"/>
      <c r="AA88" s="16"/>
      <c r="AC88"/>
      <c r="AD88" s="2"/>
    </row>
    <row r="89" spans="9:30" ht="12.75" x14ac:dyDescent="0.2">
      <c r="V89" s="5"/>
      <c r="W89" s="5"/>
      <c r="X89" s="15"/>
      <c r="Y89" s="15"/>
      <c r="Z89" s="15"/>
      <c r="AA89" s="16"/>
      <c r="AC89"/>
      <c r="AD89" s="2"/>
    </row>
    <row r="90" spans="9:30" ht="12.75" x14ac:dyDescent="0.2">
      <c r="V90" s="5"/>
      <c r="W90" s="5"/>
      <c r="X90" s="15"/>
      <c r="Y90" s="15"/>
      <c r="Z90" s="15"/>
      <c r="AA90" s="16"/>
      <c r="AC90"/>
      <c r="AD90" s="2"/>
    </row>
    <row r="91" spans="9:30" ht="12.75" x14ac:dyDescent="0.2">
      <c r="V91" s="5"/>
      <c r="W91" s="5"/>
      <c r="X91" s="15"/>
      <c r="Y91" s="15"/>
      <c r="Z91" s="15"/>
      <c r="AA91" s="16"/>
      <c r="AC91"/>
      <c r="AD91" s="2"/>
    </row>
    <row r="92" spans="9:30" ht="12.75" x14ac:dyDescent="0.2">
      <c r="V92" s="5"/>
      <c r="W92" s="5"/>
      <c r="X92" s="15"/>
      <c r="Y92" s="15"/>
      <c r="Z92" s="15"/>
      <c r="AA92" s="16"/>
      <c r="AC92"/>
      <c r="AD92" s="2"/>
    </row>
    <row r="93" spans="9:30" ht="12.75" x14ac:dyDescent="0.2">
      <c r="I93" s="5"/>
      <c r="P93" s="5"/>
      <c r="Q93" s="5"/>
      <c r="R93" s="5"/>
      <c r="S93" s="5"/>
      <c r="T93" s="5"/>
      <c r="U93" s="5"/>
      <c r="V93" s="5"/>
      <c r="W93" s="5"/>
      <c r="X93" s="15"/>
      <c r="Y93" s="15"/>
      <c r="Z93" s="15"/>
      <c r="AA93" s="16"/>
      <c r="AC93"/>
      <c r="AD93" s="2"/>
    </row>
    <row r="94" spans="9:30" ht="12.75" x14ac:dyDescent="0.2">
      <c r="I94" s="5"/>
      <c r="P94" s="5"/>
      <c r="Q94" s="5"/>
      <c r="R94" s="5"/>
      <c r="S94" s="5"/>
      <c r="T94" s="5"/>
      <c r="U94" s="5"/>
      <c r="V94" s="5"/>
      <c r="W94" s="5"/>
      <c r="X94" s="15"/>
      <c r="Y94" s="15"/>
      <c r="Z94" s="15"/>
      <c r="AA94" s="16"/>
      <c r="AC94"/>
      <c r="AD94" s="2"/>
    </row>
    <row r="95" spans="9:30" x14ac:dyDescent="0.2">
      <c r="I95" s="9"/>
      <c r="P95" s="9"/>
      <c r="Q95" s="9"/>
      <c r="R95" s="9"/>
      <c r="S95" s="9"/>
      <c r="T95" s="9"/>
      <c r="U95" s="9"/>
      <c r="V95" s="5"/>
      <c r="W95" s="5"/>
      <c r="X95" s="15"/>
      <c r="Y95" s="15"/>
      <c r="Z95" s="15"/>
      <c r="AA95" s="16"/>
    </row>
    <row r="96" spans="9:30" x14ac:dyDescent="0.2">
      <c r="I96" s="9"/>
      <c r="P96" s="9"/>
      <c r="Q96" s="9"/>
      <c r="R96" s="9"/>
      <c r="S96" s="9"/>
      <c r="T96" s="9"/>
      <c r="U96" s="9"/>
      <c r="V96" s="9"/>
      <c r="W96" s="9"/>
    </row>
  </sheetData>
  <mergeCells count="7">
    <mergeCell ref="C2:H2"/>
    <mergeCell ref="Q24:W25"/>
    <mergeCell ref="C3:H3"/>
    <mergeCell ref="J3:O3"/>
    <mergeCell ref="Q3:V3"/>
    <mergeCell ref="C11:H12"/>
    <mergeCell ref="D13:H13"/>
  </mergeCells>
  <printOptions horizontalCentered="1"/>
  <pageMargins left="0.19685039370078741" right="0.19685039370078741" top="0.59055118110236227" bottom="0.59055118110236227" header="0.31496062992125984" footer="0.31496062992125984"/>
  <pageSetup paperSize="9" scale="74"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pageSetUpPr fitToPage="1"/>
  </sheetPr>
  <dimension ref="A2:AE96"/>
  <sheetViews>
    <sheetView tabSelected="1" zoomScale="85" zoomScaleNormal="85" workbookViewId="0">
      <selection activeCell="E7" sqref="E7"/>
    </sheetView>
  </sheetViews>
  <sheetFormatPr defaultColWidth="9.140625" defaultRowHeight="12" x14ac:dyDescent="0.2"/>
  <cols>
    <col min="1" max="1" width="2.42578125" style="1" customWidth="1"/>
    <col min="2" max="2" width="2.5703125" style="1" customWidth="1"/>
    <col min="3" max="3" width="14.5703125" style="1" customWidth="1"/>
    <col min="4" max="4" width="10" style="1" bestFit="1" customWidth="1"/>
    <col min="5" max="5" width="10.85546875" style="1" bestFit="1" customWidth="1"/>
    <col min="6" max="6" width="10" style="1" bestFit="1" customWidth="1"/>
    <col min="7" max="8" width="10" style="1" customWidth="1"/>
    <col min="9" max="9" width="4.140625" style="1" customWidth="1"/>
    <col min="10" max="15" width="8.5703125" style="1" customWidth="1"/>
    <col min="16" max="16" width="2.5703125" style="1" customWidth="1"/>
    <col min="17" max="17" width="18.42578125" style="1" customWidth="1"/>
    <col min="18" max="22" width="9.140625" style="1"/>
    <col min="23" max="23" width="3.5703125" style="1" customWidth="1"/>
    <col min="24" max="24" width="15.85546875" style="14" bestFit="1" customWidth="1"/>
    <col min="25" max="26" width="6.5703125" style="14" bestFit="1" customWidth="1"/>
    <col min="27" max="27" width="7.85546875" style="14" bestFit="1" customWidth="1"/>
    <col min="28" max="28" width="8" style="14" bestFit="1" customWidth="1"/>
    <col min="29" max="16384" width="9.140625" style="1"/>
  </cols>
  <sheetData>
    <row r="2" spans="2:31" x14ac:dyDescent="0.2">
      <c r="C2" s="99" t="s">
        <v>25</v>
      </c>
      <c r="D2" s="99"/>
      <c r="E2" s="99"/>
      <c r="F2" s="99"/>
      <c r="G2" s="99"/>
      <c r="H2" s="99"/>
    </row>
    <row r="3" spans="2:31" ht="29.25" customHeight="1" x14ac:dyDescent="0.2">
      <c r="C3" s="99" t="s">
        <v>21</v>
      </c>
      <c r="D3" s="99"/>
      <c r="E3" s="99"/>
      <c r="F3" s="99"/>
      <c r="G3" s="99"/>
      <c r="H3" s="99"/>
      <c r="I3" s="27"/>
      <c r="J3" s="99" t="s">
        <v>18</v>
      </c>
      <c r="K3" s="99"/>
      <c r="L3" s="99"/>
      <c r="M3" s="99"/>
      <c r="N3" s="99"/>
      <c r="O3" s="99"/>
      <c r="P3" s="27"/>
      <c r="Q3" s="99" t="s">
        <v>20</v>
      </c>
      <c r="R3" s="99"/>
      <c r="S3" s="99"/>
      <c r="T3" s="99"/>
      <c r="U3" s="99"/>
      <c r="V3" s="99"/>
      <c r="W3" s="17"/>
    </row>
    <row r="4" spans="2:31" s="3" customFormat="1" ht="41.25" customHeight="1" x14ac:dyDescent="0.2">
      <c r="B4" s="1"/>
      <c r="D4" s="38" t="s">
        <v>7</v>
      </c>
      <c r="E4" s="38" t="s">
        <v>5</v>
      </c>
      <c r="F4" s="38" t="s">
        <v>6</v>
      </c>
      <c r="G4" s="38" t="s">
        <v>15</v>
      </c>
      <c r="H4" s="38" t="s">
        <v>14</v>
      </c>
      <c r="I4" s="1"/>
      <c r="J4" s="30" t="s">
        <v>11</v>
      </c>
      <c r="K4" s="28" t="s">
        <v>7</v>
      </c>
      <c r="L4" s="29" t="s">
        <v>5</v>
      </c>
      <c r="M4" s="29" t="s">
        <v>6</v>
      </c>
      <c r="N4" s="29" t="s">
        <v>15</v>
      </c>
      <c r="O4" s="29" t="s">
        <v>14</v>
      </c>
      <c r="P4" s="1"/>
      <c r="V4" s="1"/>
      <c r="W4" s="1"/>
    </row>
    <row r="5" spans="2:31" ht="12.75" x14ac:dyDescent="0.2">
      <c r="C5" s="40" t="s">
        <v>12</v>
      </c>
      <c r="D5" s="39">
        <v>16076</v>
      </c>
      <c r="E5" s="39">
        <v>10913.999620000001</v>
      </c>
      <c r="F5" s="39">
        <v>11396</v>
      </c>
      <c r="G5" s="39">
        <v>890</v>
      </c>
      <c r="H5" s="39">
        <v>12425</v>
      </c>
      <c r="I5" s="1">
        <v>1</v>
      </c>
      <c r="J5" s="42">
        <v>1</v>
      </c>
      <c r="K5" s="31">
        <v>16076</v>
      </c>
      <c r="L5" s="32">
        <v>10913.999620000001</v>
      </c>
      <c r="M5" s="32">
        <v>11396</v>
      </c>
      <c r="N5" s="32">
        <v>890</v>
      </c>
      <c r="O5" s="33">
        <v>12425</v>
      </c>
      <c r="X5" s="3"/>
      <c r="AC5"/>
      <c r="AD5" s="2"/>
      <c r="AE5" s="6"/>
    </row>
    <row r="6" spans="2:31" ht="12.75" x14ac:dyDescent="0.2">
      <c r="B6" s="41"/>
      <c r="C6" s="40" t="s">
        <v>13</v>
      </c>
      <c r="D6" s="39">
        <v>21577</v>
      </c>
      <c r="E6" s="39">
        <v>0</v>
      </c>
      <c r="F6" s="39">
        <v>10860</v>
      </c>
      <c r="G6" s="39">
        <v>9939</v>
      </c>
      <c r="H6" s="39">
        <v>5962</v>
      </c>
      <c r="I6" s="1">
        <v>2</v>
      </c>
      <c r="J6" s="43">
        <v>1</v>
      </c>
      <c r="K6" s="34">
        <v>8371</v>
      </c>
      <c r="L6" s="18">
        <v>8627.9996699999992</v>
      </c>
      <c r="M6" s="18">
        <v>6078</v>
      </c>
      <c r="N6" s="18">
        <v>147</v>
      </c>
      <c r="O6" s="35">
        <v>4595</v>
      </c>
      <c r="X6" s="3"/>
      <c r="AC6"/>
      <c r="AD6" s="2"/>
    </row>
    <row r="7" spans="2:31" ht="12.75" x14ac:dyDescent="0.2">
      <c r="I7" s="1">
        <v>3</v>
      </c>
      <c r="J7" s="43">
        <v>1</v>
      </c>
      <c r="K7" s="34">
        <v>7016</v>
      </c>
      <c r="L7" s="18">
        <v>8183.5178100000003</v>
      </c>
      <c r="M7" s="18">
        <v>5087</v>
      </c>
      <c r="N7" s="18">
        <v>111</v>
      </c>
      <c r="O7" s="35">
        <v>4079</v>
      </c>
      <c r="W7" s="5"/>
      <c r="X7" s="3"/>
      <c r="AC7"/>
      <c r="AD7" s="2"/>
    </row>
    <row r="8" spans="2:31" ht="12.75" x14ac:dyDescent="0.2">
      <c r="I8" s="1">
        <v>4</v>
      </c>
      <c r="J8" s="43">
        <v>1</v>
      </c>
      <c r="K8" s="34">
        <v>4142</v>
      </c>
      <c r="L8" s="18">
        <v>7648.0003500000003</v>
      </c>
      <c r="M8" s="18">
        <v>3940</v>
      </c>
      <c r="N8" s="18">
        <v>86</v>
      </c>
      <c r="O8" s="35">
        <v>3706</v>
      </c>
      <c r="W8" s="5"/>
      <c r="X8" s="3"/>
      <c r="AC8"/>
      <c r="AD8" s="2"/>
    </row>
    <row r="9" spans="2:31" ht="12.75" x14ac:dyDescent="0.2">
      <c r="I9" s="1">
        <v>5</v>
      </c>
      <c r="J9" s="43">
        <v>1</v>
      </c>
      <c r="K9" s="34">
        <v>3624</v>
      </c>
      <c r="L9" s="18">
        <v>7341.0003299999998</v>
      </c>
      <c r="M9" s="18">
        <v>3226</v>
      </c>
      <c r="N9" s="18">
        <v>75</v>
      </c>
      <c r="O9" s="35">
        <v>3250</v>
      </c>
      <c r="W9" s="5"/>
      <c r="X9" s="3"/>
      <c r="AC9"/>
      <c r="AD9" s="2"/>
    </row>
    <row r="10" spans="2:31" ht="12.75" x14ac:dyDescent="0.2">
      <c r="I10" s="1">
        <v>6</v>
      </c>
      <c r="J10" s="43">
        <v>1</v>
      </c>
      <c r="K10" s="34">
        <v>2197</v>
      </c>
      <c r="L10" s="18">
        <v>7132.7831900000001</v>
      </c>
      <c r="M10" s="18">
        <v>2581</v>
      </c>
      <c r="N10" s="18">
        <v>72</v>
      </c>
      <c r="O10" s="35">
        <v>2991</v>
      </c>
      <c r="W10" s="5"/>
      <c r="X10" s="3"/>
      <c r="AC10"/>
      <c r="AD10" s="2"/>
    </row>
    <row r="11" spans="2:31" ht="12.75" customHeight="1" x14ac:dyDescent="0.2">
      <c r="C11" s="99" t="s">
        <v>17</v>
      </c>
      <c r="D11" s="99"/>
      <c r="E11" s="99"/>
      <c r="F11" s="99"/>
      <c r="G11" s="99"/>
      <c r="H11" s="99"/>
      <c r="I11" s="1">
        <v>7</v>
      </c>
      <c r="J11" s="43">
        <v>1</v>
      </c>
      <c r="K11" s="34">
        <v>1251</v>
      </c>
      <c r="L11" s="18">
        <v>6856.9997199999998</v>
      </c>
      <c r="M11" s="18">
        <v>2069</v>
      </c>
      <c r="N11" s="18">
        <v>68</v>
      </c>
      <c r="O11" s="35">
        <v>2749</v>
      </c>
      <c r="W11" s="5"/>
      <c r="X11" s="3"/>
      <c r="AC11"/>
      <c r="AD11" s="2"/>
    </row>
    <row r="12" spans="2:31" ht="12.75" x14ac:dyDescent="0.2">
      <c r="C12" s="99"/>
      <c r="D12" s="99"/>
      <c r="E12" s="99"/>
      <c r="F12" s="99"/>
      <c r="G12" s="99"/>
      <c r="H12" s="99"/>
      <c r="I12" s="1">
        <v>8</v>
      </c>
      <c r="J12" s="43">
        <v>1</v>
      </c>
      <c r="K12" s="34">
        <v>379</v>
      </c>
      <c r="L12" s="18">
        <v>6652.0003100000004</v>
      </c>
      <c r="M12" s="18">
        <v>1621</v>
      </c>
      <c r="N12" s="18">
        <v>63</v>
      </c>
      <c r="O12" s="35">
        <v>2442</v>
      </c>
      <c r="W12" s="5"/>
      <c r="X12" s="3"/>
      <c r="AC12"/>
      <c r="AD12" s="2"/>
    </row>
    <row r="13" spans="2:31" ht="12.75" x14ac:dyDescent="0.2">
      <c r="C13" s="4"/>
      <c r="D13" s="100" t="s">
        <v>10</v>
      </c>
      <c r="E13" s="102"/>
      <c r="F13" s="102"/>
      <c r="G13" s="102"/>
      <c r="H13" s="102"/>
      <c r="I13" s="1">
        <v>9</v>
      </c>
      <c r="J13" s="43">
        <v>1</v>
      </c>
      <c r="K13" s="34">
        <v>-850</v>
      </c>
      <c r="L13" s="18">
        <v>6455.9995900000004</v>
      </c>
      <c r="M13" s="18">
        <v>1340</v>
      </c>
      <c r="N13" s="18">
        <v>60</v>
      </c>
      <c r="O13" s="35">
        <v>2273</v>
      </c>
      <c r="W13" s="5"/>
      <c r="X13" s="3"/>
      <c r="AC13"/>
      <c r="AD13" s="2"/>
    </row>
    <row r="14" spans="2:31" ht="12.75" customHeight="1" x14ac:dyDescent="0.2">
      <c r="C14" s="19"/>
      <c r="D14" s="46" t="s">
        <v>7</v>
      </c>
      <c r="E14" s="47" t="s">
        <v>5</v>
      </c>
      <c r="F14" s="47" t="s">
        <v>6</v>
      </c>
      <c r="G14" s="47" t="s">
        <v>15</v>
      </c>
      <c r="H14" s="48" t="s">
        <v>14</v>
      </c>
      <c r="I14" s="1">
        <v>10</v>
      </c>
      <c r="J14" s="43">
        <v>1</v>
      </c>
      <c r="K14" s="34">
        <v>-2065</v>
      </c>
      <c r="L14" s="18">
        <v>6313.7336100000002</v>
      </c>
      <c r="M14" s="18">
        <v>977</v>
      </c>
      <c r="N14" s="18">
        <v>58</v>
      </c>
      <c r="O14" s="35">
        <v>1891</v>
      </c>
      <c r="W14" s="5"/>
      <c r="X14" s="3"/>
      <c r="AC14"/>
      <c r="AD14" s="2"/>
    </row>
    <row r="15" spans="2:31" ht="12.75" customHeight="1" x14ac:dyDescent="0.2">
      <c r="C15" s="20" t="s">
        <v>0</v>
      </c>
      <c r="D15" s="31">
        <v>16076</v>
      </c>
      <c r="E15" s="32">
        <v>10913.999620000001</v>
      </c>
      <c r="F15" s="32">
        <v>11396</v>
      </c>
      <c r="G15" s="32">
        <v>890</v>
      </c>
      <c r="H15" s="33">
        <v>12425</v>
      </c>
      <c r="I15" s="1">
        <v>11</v>
      </c>
      <c r="J15" s="43">
        <v>1</v>
      </c>
      <c r="K15" s="34">
        <v>-2509</v>
      </c>
      <c r="L15" s="18">
        <v>6156.4912700000004</v>
      </c>
      <c r="M15" s="18">
        <v>670</v>
      </c>
      <c r="N15" s="18">
        <v>57</v>
      </c>
      <c r="O15" s="35">
        <v>1722</v>
      </c>
      <c r="W15" s="8"/>
      <c r="X15" s="3"/>
      <c r="AC15"/>
      <c r="AD15" s="2"/>
    </row>
    <row r="16" spans="2:31" ht="12.75" x14ac:dyDescent="0.2">
      <c r="C16" s="21">
        <v>0.95</v>
      </c>
      <c r="D16" s="34">
        <v>7693.5</v>
      </c>
      <c r="E16" s="18">
        <v>8405.7587399999993</v>
      </c>
      <c r="F16" s="18">
        <v>5582.5</v>
      </c>
      <c r="G16" s="18">
        <v>129</v>
      </c>
      <c r="H16" s="35">
        <v>4337</v>
      </c>
      <c r="I16" s="1">
        <v>12</v>
      </c>
      <c r="J16" s="43">
        <v>1</v>
      </c>
      <c r="K16" s="34">
        <v>-2951</v>
      </c>
      <c r="L16" s="18">
        <v>6031.9998400000004</v>
      </c>
      <c r="M16" s="18">
        <v>413</v>
      </c>
      <c r="N16" s="18">
        <v>56</v>
      </c>
      <c r="O16" s="35">
        <v>1625</v>
      </c>
      <c r="W16" s="8"/>
      <c r="X16" s="3"/>
      <c r="AC16"/>
      <c r="AD16" s="2"/>
    </row>
    <row r="17" spans="1:30" ht="12.75" x14ac:dyDescent="0.2">
      <c r="C17" s="22">
        <v>0.75</v>
      </c>
      <c r="D17" s="34">
        <v>-235.5</v>
      </c>
      <c r="E17" s="18">
        <v>6553.9999500000004</v>
      </c>
      <c r="F17" s="18">
        <v>1480.5</v>
      </c>
      <c r="G17" s="18">
        <v>61.5</v>
      </c>
      <c r="H17" s="35">
        <v>2357.5</v>
      </c>
      <c r="I17" s="1">
        <v>13</v>
      </c>
      <c r="J17" s="43">
        <v>1</v>
      </c>
      <c r="K17" s="34">
        <v>-3322</v>
      </c>
      <c r="L17" s="18">
        <v>5926.1484099999998</v>
      </c>
      <c r="M17" s="18">
        <v>138</v>
      </c>
      <c r="N17" s="18">
        <v>52</v>
      </c>
      <c r="O17" s="35">
        <v>1348</v>
      </c>
      <c r="W17" s="5"/>
      <c r="X17" s="3"/>
      <c r="AC17"/>
      <c r="AD17" s="2"/>
    </row>
    <row r="18" spans="1:30" ht="12.75" x14ac:dyDescent="0.2">
      <c r="C18" s="22">
        <v>0.5</v>
      </c>
      <c r="D18" s="34">
        <v>-5268</v>
      </c>
      <c r="E18" s="18">
        <v>5501.3111399999998</v>
      </c>
      <c r="F18" s="18">
        <v>-733</v>
      </c>
      <c r="G18" s="18">
        <v>39</v>
      </c>
      <c r="H18" s="35">
        <v>846</v>
      </c>
      <c r="I18" s="1">
        <v>14</v>
      </c>
      <c r="J18" s="43">
        <v>1</v>
      </c>
      <c r="K18" s="34">
        <v>-4221</v>
      </c>
      <c r="L18" s="18">
        <v>5795.5859399999999</v>
      </c>
      <c r="M18" s="18">
        <v>-87</v>
      </c>
      <c r="N18" s="18">
        <v>49</v>
      </c>
      <c r="O18" s="35">
        <v>1229</v>
      </c>
      <c r="W18" s="5"/>
      <c r="X18" s="3"/>
      <c r="AC18"/>
      <c r="AD18" s="2"/>
    </row>
    <row r="19" spans="1:30" ht="12.75" x14ac:dyDescent="0.2">
      <c r="C19" s="22">
        <v>0.25</v>
      </c>
      <c r="D19" s="34">
        <v>-9384</v>
      </c>
      <c r="E19" s="18">
        <v>4290.1702699999996</v>
      </c>
      <c r="F19" s="18">
        <v>-3143.5</v>
      </c>
      <c r="G19" s="18">
        <v>-1.5</v>
      </c>
      <c r="H19" s="35">
        <v>-263</v>
      </c>
      <c r="I19" s="1">
        <v>15</v>
      </c>
      <c r="J19" s="43">
        <v>1</v>
      </c>
      <c r="K19" s="34">
        <v>-4928</v>
      </c>
      <c r="L19" s="18">
        <v>5561.7681899999998</v>
      </c>
      <c r="M19" s="18">
        <v>-437</v>
      </c>
      <c r="N19" s="18">
        <v>44</v>
      </c>
      <c r="O19" s="35">
        <v>999</v>
      </c>
      <c r="P19" s="4"/>
      <c r="W19" s="5"/>
      <c r="X19" s="3"/>
      <c r="AC19"/>
      <c r="AD19" s="2"/>
    </row>
    <row r="20" spans="1:30" ht="12.75" x14ac:dyDescent="0.2">
      <c r="C20" s="21">
        <v>0.05</v>
      </c>
      <c r="D20" s="34">
        <v>-14451</v>
      </c>
      <c r="E20" s="18">
        <v>3003.2044599999999</v>
      </c>
      <c r="F20" s="18">
        <v>-6410.5</v>
      </c>
      <c r="G20" s="18">
        <v>-1829</v>
      </c>
      <c r="H20" s="35">
        <v>-2263</v>
      </c>
      <c r="I20" s="1">
        <v>16</v>
      </c>
      <c r="J20" s="43">
        <v>1</v>
      </c>
      <c r="K20" s="34">
        <v>-5268</v>
      </c>
      <c r="L20" s="18">
        <v>5501.3111399999998</v>
      </c>
      <c r="M20" s="18">
        <v>-733</v>
      </c>
      <c r="N20" s="18">
        <v>39</v>
      </c>
      <c r="O20" s="35">
        <v>846</v>
      </c>
      <c r="P20" s="4"/>
      <c r="W20" s="5"/>
      <c r="X20" s="3"/>
      <c r="AC20"/>
      <c r="AD20" s="2"/>
    </row>
    <row r="21" spans="1:30" ht="12.75" x14ac:dyDescent="0.2">
      <c r="C21" s="56" t="s">
        <v>3</v>
      </c>
      <c r="D21" s="36">
        <v>-21577</v>
      </c>
      <c r="E21" s="23">
        <v>542.05133000000001</v>
      </c>
      <c r="F21" s="23">
        <v>-10860</v>
      </c>
      <c r="G21" s="23">
        <v>-9939</v>
      </c>
      <c r="H21" s="37">
        <v>-5962</v>
      </c>
      <c r="I21" s="1">
        <v>17</v>
      </c>
      <c r="J21" s="43">
        <v>1</v>
      </c>
      <c r="K21" s="34">
        <v>-5500</v>
      </c>
      <c r="L21" s="18">
        <v>5409.5950400000002</v>
      </c>
      <c r="M21" s="18">
        <v>-852</v>
      </c>
      <c r="N21" s="18">
        <v>35</v>
      </c>
      <c r="O21" s="35">
        <v>677</v>
      </c>
      <c r="P21" s="4"/>
      <c r="W21" s="5"/>
      <c r="X21" s="3"/>
      <c r="AC21"/>
      <c r="AD21" s="2"/>
    </row>
    <row r="22" spans="1:30" ht="12.75" x14ac:dyDescent="0.2">
      <c r="C22" s="55" t="s">
        <v>1</v>
      </c>
      <c r="D22" s="31">
        <v>-4474.7741935483873</v>
      </c>
      <c r="E22" s="32">
        <v>5554.96139451613</v>
      </c>
      <c r="F22" s="32">
        <v>-610.64516129032256</v>
      </c>
      <c r="G22" s="32">
        <v>-398.45161290322579</v>
      </c>
      <c r="H22" s="33">
        <v>1159.9677419354839</v>
      </c>
      <c r="I22" s="1">
        <v>18</v>
      </c>
      <c r="J22" s="43">
        <v>1</v>
      </c>
      <c r="K22" s="34">
        <v>-5866</v>
      </c>
      <c r="L22" s="18">
        <v>5315.9988899999998</v>
      </c>
      <c r="M22" s="18">
        <v>-1245</v>
      </c>
      <c r="N22" s="18">
        <v>33</v>
      </c>
      <c r="O22" s="35">
        <v>612</v>
      </c>
      <c r="P22" s="4"/>
      <c r="W22" s="5"/>
      <c r="AC22"/>
      <c r="AD22" s="2"/>
    </row>
    <row r="23" spans="1:30" ht="12.75" x14ac:dyDescent="0.2">
      <c r="C23" s="24" t="s">
        <v>4</v>
      </c>
      <c r="D23" s="36">
        <v>7657.7935060071422</v>
      </c>
      <c r="E23" s="23">
        <v>1958.0648802858796</v>
      </c>
      <c r="F23" s="23">
        <v>4230.5867484970859</v>
      </c>
      <c r="G23" s="23">
        <v>1848.3328314765115</v>
      </c>
      <c r="H23" s="37">
        <v>2983.9039582831856</v>
      </c>
      <c r="I23" s="1">
        <v>19</v>
      </c>
      <c r="J23" s="43">
        <v>1</v>
      </c>
      <c r="K23" s="34">
        <v>-6511</v>
      </c>
      <c r="L23" s="18">
        <v>5203.9998400000004</v>
      </c>
      <c r="M23" s="18">
        <v>-1539</v>
      </c>
      <c r="N23" s="18">
        <v>31</v>
      </c>
      <c r="O23" s="35">
        <v>443</v>
      </c>
      <c r="P23" s="4"/>
      <c r="Q23" s="45"/>
      <c r="R23" s="4"/>
      <c r="S23" s="4"/>
      <c r="T23" s="4"/>
      <c r="U23" s="4"/>
      <c r="W23" s="5"/>
      <c r="X23" s="15"/>
      <c r="Y23" s="15"/>
      <c r="Z23" s="15"/>
      <c r="AA23" s="16"/>
      <c r="AC23"/>
      <c r="AD23" s="2"/>
    </row>
    <row r="24" spans="1:30" ht="12.75" customHeight="1" x14ac:dyDescent="0.2">
      <c r="C24" s="25" t="s">
        <v>8</v>
      </c>
      <c r="D24" s="62">
        <v>0.25806451612903225</v>
      </c>
      <c r="E24" s="63">
        <v>1</v>
      </c>
      <c r="F24" s="63">
        <v>0.41935483870967744</v>
      </c>
      <c r="G24" s="63">
        <v>0.74193548387096775</v>
      </c>
      <c r="H24" s="64">
        <v>0.70967741935483875</v>
      </c>
      <c r="I24" s="1">
        <v>20</v>
      </c>
      <c r="J24" s="43">
        <v>1</v>
      </c>
      <c r="K24" s="34">
        <v>-7006</v>
      </c>
      <c r="L24" s="18">
        <v>5020.0003800000004</v>
      </c>
      <c r="M24" s="18">
        <v>-1943</v>
      </c>
      <c r="N24" s="18">
        <v>26</v>
      </c>
      <c r="O24" s="35">
        <v>323</v>
      </c>
      <c r="P24" s="4"/>
      <c r="Q24" s="99" t="s">
        <v>16</v>
      </c>
      <c r="R24" s="99"/>
      <c r="S24" s="99"/>
      <c r="T24" s="99"/>
      <c r="U24" s="99"/>
      <c r="V24" s="99"/>
      <c r="W24" s="99"/>
      <c r="X24" s="15"/>
      <c r="Y24" s="15"/>
      <c r="Z24" s="15"/>
      <c r="AA24" s="16"/>
      <c r="AC24"/>
      <c r="AD24" s="2"/>
    </row>
    <row r="25" spans="1:30" ht="12.75" customHeight="1" x14ac:dyDescent="0.2">
      <c r="C25" s="26" t="s">
        <v>9</v>
      </c>
      <c r="D25" s="65">
        <v>0.74193548387096775</v>
      </c>
      <c r="E25" s="66">
        <v>0</v>
      </c>
      <c r="F25" s="66">
        <v>0.58064516129032251</v>
      </c>
      <c r="G25" s="66">
        <v>0.25806451612903225</v>
      </c>
      <c r="H25" s="67">
        <v>0.29032258064516125</v>
      </c>
      <c r="I25" s="1">
        <v>21</v>
      </c>
      <c r="J25" s="43">
        <v>1</v>
      </c>
      <c r="K25" s="34">
        <v>-7957</v>
      </c>
      <c r="L25" s="18">
        <v>4841.0683399999998</v>
      </c>
      <c r="M25" s="18">
        <v>-2329</v>
      </c>
      <c r="N25" s="18">
        <v>19</v>
      </c>
      <c r="O25" s="35">
        <v>141</v>
      </c>
      <c r="P25" s="4"/>
      <c r="Q25" s="99"/>
      <c r="R25" s="99"/>
      <c r="S25" s="99"/>
      <c r="T25" s="99"/>
      <c r="U25" s="99"/>
      <c r="V25" s="99"/>
      <c r="W25" s="99"/>
      <c r="X25" s="15"/>
      <c r="Y25" s="15"/>
      <c r="Z25" s="15"/>
      <c r="AA25" s="16"/>
      <c r="AC25"/>
      <c r="AD25" s="2"/>
    </row>
    <row r="26" spans="1:30" ht="12.75" x14ac:dyDescent="0.2">
      <c r="C26" s="49" t="s">
        <v>2</v>
      </c>
      <c r="D26" s="50">
        <f>MEDIAN(K5:K35)</f>
        <v>-5268</v>
      </c>
      <c r="E26" s="50">
        <f>MEDIAN(L5:L35)</f>
        <v>5501.3111399999998</v>
      </c>
      <c r="F26" s="50">
        <f>MEDIAN(M5:M35)</f>
        <v>-733</v>
      </c>
      <c r="G26" s="50">
        <f>MEDIAN(N5:N35)</f>
        <v>39</v>
      </c>
      <c r="H26" s="50">
        <f>MEDIAN(O5:O35)</f>
        <v>846</v>
      </c>
      <c r="I26" s="1">
        <v>22</v>
      </c>
      <c r="J26" s="43">
        <v>1</v>
      </c>
      <c r="K26" s="34">
        <v>-8468</v>
      </c>
      <c r="L26" s="18">
        <v>4683.0009099999997</v>
      </c>
      <c r="M26" s="18">
        <v>-2556</v>
      </c>
      <c r="N26" s="18">
        <v>12</v>
      </c>
      <c r="O26" s="35">
        <v>118</v>
      </c>
      <c r="P26" s="4"/>
      <c r="Q26" s="4"/>
      <c r="R26" s="4"/>
      <c r="S26" s="4"/>
      <c r="T26" s="4"/>
      <c r="U26" s="4"/>
      <c r="V26" s="5"/>
      <c r="W26" s="5"/>
      <c r="X26" s="15"/>
      <c r="Y26" s="15"/>
      <c r="Z26" s="15"/>
      <c r="AA26" s="16"/>
      <c r="AC26"/>
      <c r="AD26" s="2"/>
    </row>
    <row r="27" spans="1:30" ht="12.75" x14ac:dyDescent="0.2">
      <c r="I27" s="1">
        <v>23</v>
      </c>
      <c r="J27" s="43">
        <v>1</v>
      </c>
      <c r="K27" s="34">
        <v>-9135</v>
      </c>
      <c r="L27" s="18">
        <v>4326.8124799999996</v>
      </c>
      <c r="M27" s="18">
        <v>-3021</v>
      </c>
      <c r="N27" s="18">
        <v>1</v>
      </c>
      <c r="O27" s="35">
        <v>-104</v>
      </c>
      <c r="P27" s="4"/>
      <c r="Q27" s="4"/>
      <c r="R27" s="4"/>
      <c r="S27" s="4"/>
      <c r="T27" s="4"/>
      <c r="U27" s="4"/>
      <c r="V27" s="5"/>
      <c r="W27" s="5"/>
      <c r="X27" s="15"/>
      <c r="Y27" s="15"/>
      <c r="Z27" s="15"/>
      <c r="AA27" s="16"/>
      <c r="AC27"/>
      <c r="AD27" s="2"/>
    </row>
    <row r="28" spans="1:30" ht="12.75" x14ac:dyDescent="0.2">
      <c r="C28" s="9"/>
      <c r="D28" s="9"/>
      <c r="E28" s="9"/>
      <c r="F28" s="9"/>
      <c r="G28" s="9"/>
      <c r="H28" s="9"/>
      <c r="I28" s="1">
        <v>24</v>
      </c>
      <c r="J28" s="43">
        <v>1</v>
      </c>
      <c r="K28" s="34">
        <v>-9633</v>
      </c>
      <c r="L28" s="18">
        <v>4253.5280599999996</v>
      </c>
      <c r="M28" s="18">
        <v>-3266</v>
      </c>
      <c r="N28" s="18">
        <v>-4</v>
      </c>
      <c r="O28" s="35">
        <v>-422</v>
      </c>
      <c r="P28" s="4"/>
      <c r="X28" s="15"/>
      <c r="Y28" s="15"/>
      <c r="Z28" s="15"/>
      <c r="AA28" s="16"/>
      <c r="AC28"/>
      <c r="AD28" s="2"/>
    </row>
    <row r="29" spans="1:30" ht="12.75" x14ac:dyDescent="0.2">
      <c r="I29" s="1">
        <v>25</v>
      </c>
      <c r="J29" s="43">
        <v>1</v>
      </c>
      <c r="K29" s="34">
        <v>-10067</v>
      </c>
      <c r="L29" s="18">
        <v>4175.0003800000004</v>
      </c>
      <c r="M29" s="18">
        <v>-3536</v>
      </c>
      <c r="N29" s="18">
        <v>-91</v>
      </c>
      <c r="O29" s="35">
        <v>-631</v>
      </c>
      <c r="P29" s="4"/>
      <c r="Q29" s="4"/>
      <c r="R29" s="4"/>
      <c r="S29" s="4"/>
      <c r="T29" s="4"/>
      <c r="U29" s="4"/>
      <c r="V29" s="5"/>
      <c r="W29" s="5"/>
      <c r="X29" s="15"/>
      <c r="Y29" s="15"/>
      <c r="Z29" s="15"/>
      <c r="AA29" s="16"/>
      <c r="AC29"/>
      <c r="AD29" s="2"/>
    </row>
    <row r="30" spans="1:30" ht="12.75" x14ac:dyDescent="0.2">
      <c r="A30" s="41"/>
      <c r="B30" s="41"/>
      <c r="I30" s="1">
        <v>26</v>
      </c>
      <c r="J30" s="43">
        <v>1</v>
      </c>
      <c r="K30" s="34">
        <v>-10654</v>
      </c>
      <c r="L30" s="18">
        <v>4078.0005299999998</v>
      </c>
      <c r="M30" s="18">
        <v>-3923</v>
      </c>
      <c r="N30" s="18">
        <v>-197</v>
      </c>
      <c r="O30" s="35">
        <v>-797</v>
      </c>
      <c r="P30" s="4"/>
      <c r="Q30" s="4"/>
      <c r="R30" s="4"/>
      <c r="S30" s="4"/>
      <c r="T30" s="4"/>
      <c r="U30" s="4"/>
      <c r="V30" s="5"/>
      <c r="W30" s="5"/>
      <c r="X30" s="15"/>
      <c r="Y30" s="15"/>
      <c r="Z30" s="15"/>
      <c r="AA30" s="16"/>
      <c r="AC30"/>
      <c r="AD30" s="2"/>
    </row>
    <row r="31" spans="1:30" ht="12.75" x14ac:dyDescent="0.2">
      <c r="A31" s="41"/>
      <c r="B31" s="41"/>
      <c r="I31" s="1">
        <v>27</v>
      </c>
      <c r="J31" s="43">
        <v>1</v>
      </c>
      <c r="K31" s="18">
        <v>-11576</v>
      </c>
      <c r="L31" s="18">
        <v>3810.0000300000002</v>
      </c>
      <c r="M31" s="18">
        <v>-4270</v>
      </c>
      <c r="N31" s="18">
        <v>-218</v>
      </c>
      <c r="O31" s="35">
        <v>-931</v>
      </c>
      <c r="P31" s="4"/>
      <c r="Q31" s="4"/>
      <c r="R31" s="4"/>
      <c r="S31" s="4"/>
      <c r="T31" s="4"/>
      <c r="U31" s="4"/>
      <c r="V31" s="5"/>
      <c r="W31" s="5"/>
      <c r="X31" s="15"/>
      <c r="Y31" s="15"/>
      <c r="Z31" s="15"/>
      <c r="AA31" s="16"/>
      <c r="AC31"/>
      <c r="AD31" s="2"/>
    </row>
    <row r="32" spans="1:30" ht="12.75" x14ac:dyDescent="0.2">
      <c r="A32" s="41"/>
      <c r="B32" s="41"/>
      <c r="I32" s="1">
        <v>28</v>
      </c>
      <c r="J32" s="43">
        <v>1</v>
      </c>
      <c r="K32" s="18">
        <v>-12808</v>
      </c>
      <c r="L32" s="18">
        <v>3438.9991100000002</v>
      </c>
      <c r="M32" s="18">
        <v>-5048</v>
      </c>
      <c r="N32" s="18">
        <v>-329</v>
      </c>
      <c r="O32" s="35">
        <v>-1152</v>
      </c>
      <c r="P32" s="4"/>
      <c r="Q32" s="4"/>
      <c r="R32" s="4"/>
      <c r="S32" s="4"/>
      <c r="T32" s="4"/>
      <c r="U32" s="4"/>
      <c r="V32" s="5"/>
      <c r="W32" s="5"/>
      <c r="X32" s="15"/>
      <c r="Y32" s="15"/>
      <c r="Z32" s="15"/>
      <c r="AA32" s="16"/>
      <c r="AC32"/>
      <c r="AD32" s="2"/>
    </row>
    <row r="33" spans="1:30" ht="12.75" x14ac:dyDescent="0.2">
      <c r="A33" s="41"/>
      <c r="B33" s="41"/>
      <c r="I33" s="1">
        <v>29</v>
      </c>
      <c r="J33" s="43">
        <v>1</v>
      </c>
      <c r="K33" s="18">
        <v>-13739</v>
      </c>
      <c r="L33" s="18">
        <v>3219.97937</v>
      </c>
      <c r="M33" s="18">
        <v>-6040</v>
      </c>
      <c r="N33" s="18">
        <v>-1175</v>
      </c>
      <c r="O33" s="35">
        <v>-1976</v>
      </c>
      <c r="P33" s="4"/>
      <c r="Q33" s="4"/>
      <c r="R33" s="4"/>
      <c r="S33" s="4"/>
      <c r="T33" s="4"/>
      <c r="U33" s="4"/>
      <c r="V33" s="5"/>
      <c r="W33" s="5"/>
      <c r="X33" s="15"/>
      <c r="Y33" s="15"/>
      <c r="Z33" s="15"/>
      <c r="AA33" s="16"/>
      <c r="AC33"/>
      <c r="AD33" s="2"/>
    </row>
    <row r="34" spans="1:30" ht="12.75" x14ac:dyDescent="0.2">
      <c r="A34" s="41"/>
      <c r="B34" s="41"/>
      <c r="I34" s="1">
        <v>30</v>
      </c>
      <c r="J34" s="43">
        <v>1</v>
      </c>
      <c r="K34" s="18">
        <v>-15163</v>
      </c>
      <c r="L34" s="18">
        <v>2786.4295499999998</v>
      </c>
      <c r="M34" s="18">
        <v>-6781</v>
      </c>
      <c r="N34" s="18">
        <v>-2483</v>
      </c>
      <c r="O34" s="35">
        <v>-2550</v>
      </c>
      <c r="P34" s="4"/>
      <c r="Q34" s="4"/>
      <c r="R34" s="4"/>
      <c r="S34" s="4"/>
      <c r="T34" s="4"/>
      <c r="U34" s="4"/>
      <c r="V34" s="5"/>
      <c r="W34" s="5"/>
      <c r="X34" s="15"/>
      <c r="Y34" s="15"/>
      <c r="Z34" s="15"/>
      <c r="AA34" s="16"/>
      <c r="AC34"/>
      <c r="AD34" s="2"/>
    </row>
    <row r="35" spans="1:30" ht="12.75" x14ac:dyDescent="0.2">
      <c r="A35" s="41"/>
      <c r="B35" s="41"/>
      <c r="I35" s="1">
        <v>31</v>
      </c>
      <c r="J35" s="44">
        <v>1</v>
      </c>
      <c r="K35" s="23">
        <v>-21577</v>
      </c>
      <c r="L35" s="23">
        <v>542.05133000000001</v>
      </c>
      <c r="M35" s="23">
        <v>-10860</v>
      </c>
      <c r="N35" s="23">
        <v>-9939</v>
      </c>
      <c r="O35" s="37">
        <v>-5962</v>
      </c>
      <c r="P35" s="4"/>
      <c r="Q35" s="4"/>
      <c r="R35" s="4"/>
      <c r="S35" s="4"/>
      <c r="T35" s="4"/>
      <c r="U35" s="4"/>
      <c r="V35" s="5"/>
      <c r="W35" s="5"/>
      <c r="X35" s="15"/>
      <c r="Y35" s="15"/>
      <c r="Z35" s="15"/>
      <c r="AA35" s="16"/>
      <c r="AC35"/>
      <c r="AD35" s="2"/>
    </row>
    <row r="36" spans="1:30" ht="12.75" x14ac:dyDescent="0.2">
      <c r="A36" s="41"/>
      <c r="B36" s="41"/>
      <c r="I36" s="7"/>
      <c r="P36" s="7"/>
      <c r="Q36" s="7"/>
      <c r="R36" s="7"/>
      <c r="S36" s="7"/>
      <c r="T36" s="7"/>
      <c r="U36" s="7"/>
      <c r="V36" s="5"/>
      <c r="W36" s="5"/>
      <c r="X36" s="15"/>
      <c r="Y36" s="15"/>
      <c r="Z36" s="15"/>
      <c r="AA36" s="16"/>
      <c r="AC36"/>
      <c r="AD36" s="2"/>
    </row>
    <row r="37" spans="1:30" ht="12.75" x14ac:dyDescent="0.2">
      <c r="A37" s="41"/>
      <c r="B37" s="41"/>
      <c r="P37" s="7"/>
      <c r="Q37" s="7"/>
      <c r="R37" s="7"/>
      <c r="S37" s="7"/>
      <c r="T37" s="7"/>
      <c r="U37" s="7"/>
      <c r="V37" s="5"/>
      <c r="W37" s="5"/>
      <c r="X37" s="15"/>
      <c r="Y37" s="15"/>
      <c r="Z37" s="15"/>
      <c r="AA37" s="16"/>
      <c r="AC37"/>
      <c r="AD37" s="2"/>
    </row>
    <row r="38" spans="1:30" ht="12.75" x14ac:dyDescent="0.2">
      <c r="A38" s="41"/>
      <c r="B38" s="41"/>
      <c r="I38" s="5"/>
      <c r="P38" s="5"/>
      <c r="Q38" s="5"/>
      <c r="R38" s="5"/>
      <c r="S38" s="5"/>
      <c r="T38" s="5"/>
      <c r="U38" s="5"/>
      <c r="V38" s="5"/>
      <c r="W38" s="5"/>
      <c r="X38" s="15"/>
      <c r="Y38" s="15"/>
      <c r="Z38" s="15"/>
      <c r="AA38" s="16"/>
      <c r="AC38"/>
      <c r="AD38" s="2"/>
    </row>
    <row r="39" spans="1:30" ht="12.75" x14ac:dyDescent="0.2">
      <c r="A39" s="41"/>
      <c r="B39" s="41"/>
      <c r="I39" s="10"/>
      <c r="P39" s="10"/>
      <c r="Q39" s="10"/>
      <c r="R39" s="10"/>
      <c r="S39" s="10"/>
      <c r="T39" s="10"/>
      <c r="U39" s="10"/>
      <c r="V39" s="5"/>
      <c r="W39" s="5"/>
      <c r="X39" s="15"/>
      <c r="Y39" s="15"/>
      <c r="Z39" s="15"/>
      <c r="AA39" s="16"/>
      <c r="AC39"/>
      <c r="AD39" s="2"/>
    </row>
    <row r="40" spans="1:30" ht="12.75" x14ac:dyDescent="0.2">
      <c r="A40" s="41"/>
      <c r="B40" s="41"/>
      <c r="I40" s="11"/>
      <c r="P40" s="11"/>
      <c r="Q40" s="11"/>
      <c r="R40" s="11"/>
      <c r="S40" s="11"/>
      <c r="T40" s="11"/>
      <c r="U40" s="11"/>
      <c r="V40" s="5"/>
      <c r="W40" s="5"/>
      <c r="X40" s="15"/>
      <c r="Y40" s="15"/>
      <c r="Z40" s="15"/>
      <c r="AA40" s="16"/>
      <c r="AC40"/>
      <c r="AD40" s="2"/>
    </row>
    <row r="41" spans="1:30" ht="12.75" x14ac:dyDescent="0.2">
      <c r="A41" s="41"/>
      <c r="B41" s="41"/>
      <c r="I41" s="11"/>
      <c r="P41" s="11"/>
      <c r="Q41" s="11"/>
      <c r="R41" s="11"/>
      <c r="S41" s="11"/>
      <c r="T41" s="11"/>
      <c r="U41" s="11"/>
      <c r="V41" s="5"/>
      <c r="W41" s="5"/>
      <c r="X41" s="15"/>
      <c r="Y41" s="15"/>
      <c r="Z41" s="15"/>
      <c r="AA41" s="16"/>
      <c r="AC41"/>
      <c r="AD41" s="2"/>
    </row>
    <row r="42" spans="1:30" ht="12.75" x14ac:dyDescent="0.2">
      <c r="A42" s="41"/>
      <c r="B42" s="41"/>
      <c r="I42" s="11"/>
      <c r="P42" s="11"/>
      <c r="Q42" s="11"/>
      <c r="R42" s="11"/>
      <c r="S42" s="11"/>
      <c r="T42" s="11"/>
      <c r="U42" s="11"/>
      <c r="V42" s="5"/>
      <c r="W42" s="5"/>
      <c r="X42" s="15"/>
      <c r="Y42" s="15"/>
      <c r="Z42" s="15"/>
      <c r="AA42" s="16"/>
      <c r="AC42"/>
      <c r="AD42" s="2"/>
    </row>
    <row r="43" spans="1:30" ht="12.75" x14ac:dyDescent="0.2">
      <c r="I43" s="11"/>
      <c r="M43" s="1" t="s">
        <v>22</v>
      </c>
      <c r="P43" s="11"/>
      <c r="Q43" s="11"/>
      <c r="R43" s="11"/>
      <c r="S43" s="11"/>
      <c r="T43" s="11"/>
      <c r="U43" s="11"/>
      <c r="V43" s="5"/>
      <c r="W43" s="5"/>
      <c r="X43" s="15"/>
      <c r="Y43" s="15"/>
      <c r="Z43" s="15"/>
      <c r="AA43" s="16"/>
      <c r="AC43"/>
      <c r="AD43" s="2"/>
    </row>
    <row r="44" spans="1:30" ht="12.75" x14ac:dyDescent="0.2">
      <c r="I44" s="11"/>
      <c r="P44" s="11"/>
      <c r="Q44" s="11"/>
      <c r="R44" s="11"/>
      <c r="S44" s="11"/>
      <c r="T44" s="11"/>
      <c r="U44" s="11"/>
      <c r="V44" s="5"/>
      <c r="W44" s="5"/>
      <c r="X44" s="15"/>
      <c r="Y44" s="15"/>
      <c r="Z44" s="15"/>
      <c r="AA44" s="16"/>
      <c r="AC44"/>
      <c r="AD44" s="2"/>
    </row>
    <row r="45" spans="1:30" ht="12.75" x14ac:dyDescent="0.2">
      <c r="I45" s="11"/>
      <c r="P45" s="11"/>
      <c r="Q45" s="11"/>
      <c r="R45" s="11"/>
      <c r="S45" s="11"/>
      <c r="T45" s="11"/>
      <c r="U45" s="11"/>
      <c r="V45" s="5"/>
      <c r="W45" s="5"/>
      <c r="X45" s="15"/>
      <c r="Y45" s="15"/>
      <c r="Z45" s="15"/>
      <c r="AA45" s="16"/>
      <c r="AC45"/>
      <c r="AD45" s="2"/>
    </row>
    <row r="46" spans="1:30" ht="12.75" x14ac:dyDescent="0.2">
      <c r="I46" s="11"/>
      <c r="P46" s="11"/>
      <c r="Q46" s="11"/>
      <c r="R46" s="11"/>
      <c r="S46" s="11"/>
      <c r="T46" s="11"/>
      <c r="U46" s="11"/>
      <c r="V46" s="5"/>
      <c r="W46" s="5"/>
      <c r="X46" s="15"/>
      <c r="Y46" s="15"/>
      <c r="Z46" s="15"/>
      <c r="AA46" s="16"/>
      <c r="AC46"/>
      <c r="AD46" s="2"/>
    </row>
    <row r="47" spans="1:30" ht="12.75" x14ac:dyDescent="0.2">
      <c r="I47" s="11"/>
      <c r="P47" s="11"/>
      <c r="Q47" s="11"/>
      <c r="R47" s="11"/>
      <c r="S47" s="11"/>
      <c r="T47" s="11"/>
      <c r="U47" s="11"/>
      <c r="V47" s="5"/>
      <c r="W47" s="5"/>
      <c r="X47" s="15"/>
      <c r="Y47" s="15"/>
      <c r="Z47" s="15"/>
      <c r="AA47" s="16"/>
      <c r="AC47"/>
      <c r="AD47" s="2"/>
    </row>
    <row r="48" spans="1:30" ht="12.75" x14ac:dyDescent="0.2">
      <c r="I48" s="11"/>
      <c r="P48" s="11"/>
      <c r="Q48" s="11"/>
      <c r="R48" s="11"/>
      <c r="S48" s="11"/>
      <c r="T48" s="11"/>
      <c r="U48" s="11"/>
      <c r="V48" s="5"/>
      <c r="W48" s="5"/>
      <c r="X48" s="15"/>
      <c r="Y48" s="15"/>
      <c r="Z48" s="15"/>
      <c r="AA48" s="16"/>
      <c r="AC48"/>
      <c r="AD48" s="2"/>
    </row>
    <row r="49" spans="9:30" ht="12.75" x14ac:dyDescent="0.2">
      <c r="I49" s="11"/>
      <c r="P49" s="11"/>
      <c r="Q49" s="11"/>
      <c r="R49" s="11"/>
      <c r="S49" s="11"/>
      <c r="T49" s="11"/>
      <c r="U49" s="11"/>
      <c r="V49" s="5"/>
      <c r="W49" s="5"/>
      <c r="X49" s="15"/>
      <c r="Y49" s="15"/>
      <c r="Z49" s="15"/>
      <c r="AA49" s="16"/>
      <c r="AC49"/>
      <c r="AD49" s="2"/>
    </row>
    <row r="50" spans="9:30" ht="12.75" x14ac:dyDescent="0.2">
      <c r="I50" s="11"/>
      <c r="P50" s="11"/>
      <c r="Q50" s="11"/>
      <c r="R50" s="11"/>
      <c r="S50" s="11"/>
      <c r="T50" s="11"/>
      <c r="U50" s="11"/>
      <c r="V50" s="5"/>
      <c r="W50" s="5"/>
      <c r="X50" s="15"/>
      <c r="Y50" s="15"/>
      <c r="Z50" s="15"/>
      <c r="AA50" s="16"/>
      <c r="AC50"/>
      <c r="AD50" s="2"/>
    </row>
    <row r="51" spans="9:30" ht="12.75" x14ac:dyDescent="0.2">
      <c r="I51" s="11"/>
      <c r="P51" s="11"/>
      <c r="Q51" s="11"/>
      <c r="R51" s="11"/>
      <c r="S51" s="11"/>
      <c r="T51" s="11"/>
      <c r="U51" s="11"/>
      <c r="V51" s="5"/>
      <c r="W51" s="5"/>
      <c r="X51" s="15"/>
      <c r="Y51" s="15"/>
      <c r="Z51" s="15"/>
      <c r="AA51" s="16"/>
      <c r="AC51"/>
      <c r="AD51" s="2"/>
    </row>
    <row r="52" spans="9:30" ht="12.75" x14ac:dyDescent="0.2">
      <c r="I52" s="12"/>
      <c r="P52" s="12"/>
      <c r="Q52" s="11"/>
      <c r="R52" s="11"/>
      <c r="S52" s="11"/>
      <c r="T52" s="11"/>
      <c r="U52" s="11"/>
      <c r="V52" s="5"/>
      <c r="W52" s="5"/>
      <c r="X52" s="15"/>
      <c r="Y52" s="15"/>
      <c r="Z52" s="15"/>
      <c r="AA52" s="16"/>
      <c r="AC52"/>
      <c r="AD52" s="2"/>
    </row>
    <row r="53" spans="9:30" ht="12.75" x14ac:dyDescent="0.2">
      <c r="I53" s="12"/>
      <c r="P53" s="12"/>
      <c r="Q53" s="11"/>
      <c r="R53" s="11"/>
      <c r="S53" s="11"/>
      <c r="T53" s="11"/>
      <c r="U53" s="11"/>
      <c r="V53" s="5"/>
      <c r="W53" s="5"/>
      <c r="X53" s="15"/>
      <c r="Y53" s="15"/>
      <c r="Z53" s="15"/>
      <c r="AA53" s="16"/>
      <c r="AC53"/>
      <c r="AD53" s="2"/>
    </row>
    <row r="54" spans="9:30" ht="12.75" x14ac:dyDescent="0.2">
      <c r="I54" s="12"/>
      <c r="P54" s="12"/>
      <c r="Q54" s="12"/>
      <c r="R54" s="12"/>
      <c r="S54" s="12"/>
      <c r="T54" s="12"/>
      <c r="U54" s="12"/>
      <c r="V54" s="5"/>
      <c r="W54" s="5"/>
      <c r="X54" s="15"/>
      <c r="Y54" s="15"/>
      <c r="Z54" s="15"/>
      <c r="AA54" s="16"/>
      <c r="AC54"/>
      <c r="AD54" s="2"/>
    </row>
    <row r="55" spans="9:30" ht="12.75" x14ac:dyDescent="0.2">
      <c r="I55" s="12"/>
      <c r="P55" s="12"/>
      <c r="Q55" s="12"/>
      <c r="R55" s="12"/>
      <c r="S55" s="12"/>
      <c r="T55" s="12"/>
      <c r="U55" s="12"/>
      <c r="V55" s="5"/>
      <c r="W55" s="5"/>
      <c r="X55" s="15"/>
      <c r="Y55" s="15"/>
      <c r="Z55" s="15"/>
      <c r="AA55" s="16"/>
      <c r="AC55"/>
      <c r="AD55" s="2"/>
    </row>
    <row r="56" spans="9:30" ht="12.75" x14ac:dyDescent="0.2">
      <c r="I56" s="11"/>
      <c r="P56" s="11"/>
      <c r="Q56" s="11"/>
      <c r="R56" s="11"/>
      <c r="S56" s="11"/>
      <c r="T56" s="11"/>
      <c r="U56" s="11"/>
      <c r="V56" s="5"/>
      <c r="W56" s="5"/>
      <c r="X56" s="15"/>
      <c r="Y56" s="15"/>
      <c r="Z56" s="15"/>
      <c r="AA56" s="16"/>
      <c r="AC56"/>
      <c r="AD56" s="2"/>
    </row>
    <row r="57" spans="9:30" ht="12.75" x14ac:dyDescent="0.2">
      <c r="I57" s="11"/>
      <c r="P57" s="11"/>
      <c r="Q57" s="11"/>
      <c r="R57" s="11"/>
      <c r="S57" s="11"/>
      <c r="T57" s="11"/>
      <c r="U57" s="11"/>
      <c r="V57" s="5"/>
      <c r="W57" s="5"/>
      <c r="X57" s="15"/>
      <c r="Y57" s="15"/>
      <c r="Z57" s="15"/>
      <c r="AA57" s="16"/>
      <c r="AC57"/>
      <c r="AD57" s="2"/>
    </row>
    <row r="58" spans="9:30" ht="12.75" x14ac:dyDescent="0.2">
      <c r="I58" s="11"/>
      <c r="P58" s="11"/>
      <c r="Q58" s="11"/>
      <c r="R58" s="11"/>
      <c r="S58" s="11"/>
      <c r="T58" s="11"/>
      <c r="U58" s="11"/>
      <c r="V58" s="5"/>
      <c r="W58" s="5"/>
      <c r="X58" s="15"/>
      <c r="Y58" s="15"/>
      <c r="Z58" s="15"/>
      <c r="AA58" s="16"/>
      <c r="AC58"/>
      <c r="AD58" s="2"/>
    </row>
    <row r="59" spans="9:30" ht="12.75" x14ac:dyDescent="0.2">
      <c r="I59" s="13"/>
      <c r="P59" s="13"/>
      <c r="Q59" s="13"/>
      <c r="R59" s="13"/>
      <c r="S59" s="13"/>
      <c r="T59" s="13"/>
      <c r="U59" s="13"/>
      <c r="V59" s="5"/>
      <c r="W59" s="5"/>
      <c r="X59" s="15"/>
      <c r="Y59" s="15"/>
      <c r="Z59" s="15"/>
      <c r="AA59" s="16"/>
      <c r="AC59"/>
      <c r="AD59" s="2"/>
    </row>
    <row r="60" spans="9:30" ht="12.75" x14ac:dyDescent="0.2">
      <c r="V60" s="5"/>
      <c r="W60" s="5"/>
      <c r="X60" s="15"/>
      <c r="Y60" s="15"/>
      <c r="Z60" s="15"/>
      <c r="AA60" s="16"/>
      <c r="AC60"/>
      <c r="AD60" s="2"/>
    </row>
    <row r="61" spans="9:30" ht="12.75" x14ac:dyDescent="0.2">
      <c r="V61" s="5"/>
      <c r="W61" s="5"/>
      <c r="X61" s="15"/>
      <c r="Y61" s="15"/>
      <c r="Z61" s="15"/>
      <c r="AA61" s="16"/>
      <c r="AC61"/>
      <c r="AD61" s="2"/>
    </row>
    <row r="62" spans="9:30" ht="12.75" x14ac:dyDescent="0.2">
      <c r="V62" s="5"/>
      <c r="W62" s="5"/>
      <c r="X62" s="15"/>
      <c r="Y62" s="15"/>
      <c r="Z62" s="15"/>
      <c r="AA62" s="16"/>
      <c r="AC62"/>
      <c r="AD62" s="2"/>
    </row>
    <row r="63" spans="9:30" ht="12.75" x14ac:dyDescent="0.2">
      <c r="V63" s="5"/>
      <c r="W63" s="5"/>
      <c r="X63" s="15"/>
      <c r="Y63" s="15"/>
      <c r="Z63" s="15"/>
      <c r="AA63" s="16"/>
      <c r="AC63"/>
      <c r="AD63" s="2"/>
    </row>
    <row r="64" spans="9:30" ht="12.75" x14ac:dyDescent="0.2">
      <c r="V64" s="5"/>
      <c r="W64" s="5"/>
      <c r="X64" s="15"/>
      <c r="Y64" s="15"/>
      <c r="Z64" s="15"/>
      <c r="AA64" s="16"/>
      <c r="AC64"/>
      <c r="AD64" s="2"/>
    </row>
    <row r="65" spans="22:30" ht="12.75" x14ac:dyDescent="0.2">
      <c r="V65" s="5"/>
      <c r="W65" s="5"/>
      <c r="X65" s="15"/>
      <c r="Y65" s="15"/>
      <c r="Z65" s="15"/>
      <c r="AA65" s="16"/>
      <c r="AC65"/>
      <c r="AD65" s="2"/>
    </row>
    <row r="66" spans="22:30" ht="12.75" x14ac:dyDescent="0.2">
      <c r="V66" s="5"/>
      <c r="W66" s="5"/>
      <c r="X66" s="15"/>
      <c r="Y66" s="15"/>
      <c r="Z66" s="15"/>
      <c r="AA66" s="16"/>
      <c r="AC66"/>
      <c r="AD66" s="2"/>
    </row>
    <row r="67" spans="22:30" ht="12.75" x14ac:dyDescent="0.2">
      <c r="V67" s="5"/>
      <c r="W67" s="5"/>
      <c r="X67" s="15"/>
      <c r="Y67" s="15"/>
      <c r="Z67" s="15"/>
      <c r="AA67" s="16"/>
      <c r="AC67"/>
      <c r="AD67" s="2"/>
    </row>
    <row r="68" spans="22:30" ht="12.75" x14ac:dyDescent="0.2">
      <c r="V68" s="5"/>
      <c r="W68" s="5"/>
      <c r="X68" s="15"/>
      <c r="Y68" s="15"/>
      <c r="Z68" s="15"/>
      <c r="AA68" s="16"/>
      <c r="AC68"/>
      <c r="AD68" s="2"/>
    </row>
    <row r="69" spans="22:30" ht="12.75" x14ac:dyDescent="0.2">
      <c r="V69" s="5"/>
      <c r="W69" s="5"/>
      <c r="X69" s="15"/>
      <c r="Y69" s="15"/>
      <c r="Z69" s="15"/>
      <c r="AA69" s="16"/>
      <c r="AC69"/>
      <c r="AD69" s="2"/>
    </row>
    <row r="70" spans="22:30" ht="12.75" x14ac:dyDescent="0.2">
      <c r="V70" s="5"/>
      <c r="W70" s="5"/>
      <c r="X70" s="15"/>
      <c r="Y70" s="15"/>
      <c r="Z70" s="15"/>
      <c r="AA70" s="16"/>
      <c r="AC70"/>
      <c r="AD70" s="2"/>
    </row>
    <row r="71" spans="22:30" ht="12.75" x14ac:dyDescent="0.2">
      <c r="V71" s="5"/>
      <c r="W71" s="5"/>
      <c r="X71" s="15"/>
      <c r="Y71" s="15"/>
      <c r="Z71" s="15"/>
      <c r="AA71" s="16"/>
      <c r="AC71"/>
      <c r="AD71" s="2"/>
    </row>
    <row r="72" spans="22:30" ht="12.75" x14ac:dyDescent="0.2">
      <c r="V72" s="5"/>
      <c r="W72" s="5"/>
      <c r="X72" s="15"/>
      <c r="Y72" s="15"/>
      <c r="Z72" s="15"/>
      <c r="AA72" s="16"/>
      <c r="AC72"/>
      <c r="AD72" s="2"/>
    </row>
    <row r="73" spans="22:30" ht="12.75" x14ac:dyDescent="0.2">
      <c r="V73" s="5"/>
      <c r="W73" s="5"/>
      <c r="X73" s="15"/>
      <c r="Y73" s="15"/>
      <c r="Z73" s="15"/>
      <c r="AA73" s="16"/>
      <c r="AC73"/>
      <c r="AD73" s="2"/>
    </row>
    <row r="74" spans="22:30" ht="12.75" x14ac:dyDescent="0.2">
      <c r="V74" s="5"/>
      <c r="W74" s="5"/>
      <c r="X74" s="15"/>
      <c r="Y74" s="15"/>
      <c r="Z74" s="15"/>
      <c r="AA74" s="16"/>
      <c r="AC74"/>
      <c r="AD74" s="2"/>
    </row>
    <row r="75" spans="22:30" ht="12.75" x14ac:dyDescent="0.2">
      <c r="V75" s="5"/>
      <c r="W75" s="5"/>
      <c r="X75" s="15"/>
      <c r="Y75" s="15"/>
      <c r="Z75" s="15"/>
      <c r="AA75" s="16"/>
      <c r="AC75"/>
      <c r="AD75" s="2"/>
    </row>
    <row r="76" spans="22:30" ht="12.75" x14ac:dyDescent="0.2">
      <c r="V76" s="5"/>
      <c r="W76" s="5"/>
      <c r="X76" s="15"/>
      <c r="Y76" s="15"/>
      <c r="Z76" s="15"/>
      <c r="AA76" s="16"/>
      <c r="AC76"/>
      <c r="AD76" s="2"/>
    </row>
    <row r="77" spans="22:30" ht="12.75" x14ac:dyDescent="0.2">
      <c r="V77" s="5"/>
      <c r="W77" s="5"/>
      <c r="X77" s="15"/>
      <c r="Y77" s="15"/>
      <c r="Z77" s="15"/>
      <c r="AA77" s="16"/>
      <c r="AC77"/>
      <c r="AD77" s="2"/>
    </row>
    <row r="78" spans="22:30" ht="12.75" x14ac:dyDescent="0.2">
      <c r="V78" s="5"/>
      <c r="W78" s="5"/>
      <c r="X78" s="15"/>
      <c r="Y78" s="15"/>
      <c r="Z78" s="15"/>
      <c r="AA78" s="16"/>
      <c r="AC78"/>
      <c r="AD78" s="2"/>
    </row>
    <row r="79" spans="22:30" ht="12.75" x14ac:dyDescent="0.2">
      <c r="V79" s="5"/>
      <c r="W79" s="5"/>
      <c r="X79" s="15"/>
      <c r="Y79" s="15"/>
      <c r="Z79" s="15"/>
      <c r="AA79" s="16"/>
      <c r="AC79"/>
      <c r="AD79" s="2"/>
    </row>
    <row r="80" spans="22:30" ht="12.75" x14ac:dyDescent="0.2">
      <c r="V80" s="5"/>
      <c r="W80" s="5"/>
      <c r="X80" s="15"/>
      <c r="Y80" s="15"/>
      <c r="Z80" s="15"/>
      <c r="AA80" s="16"/>
      <c r="AC80"/>
      <c r="AD80" s="2"/>
    </row>
    <row r="81" spans="9:30" ht="12.75" x14ac:dyDescent="0.2">
      <c r="V81" s="5"/>
      <c r="W81" s="5"/>
      <c r="X81" s="15"/>
      <c r="Y81" s="15"/>
      <c r="Z81" s="15"/>
      <c r="AA81" s="16"/>
      <c r="AC81"/>
      <c r="AD81" s="2"/>
    </row>
    <row r="82" spans="9:30" ht="12.75" x14ac:dyDescent="0.2">
      <c r="V82" s="5"/>
      <c r="W82" s="5"/>
      <c r="X82" s="15"/>
      <c r="Y82" s="15"/>
      <c r="Z82" s="15"/>
      <c r="AA82" s="16"/>
      <c r="AC82"/>
      <c r="AD82" s="2"/>
    </row>
    <row r="83" spans="9:30" ht="12.75" x14ac:dyDescent="0.2">
      <c r="V83" s="5"/>
      <c r="W83" s="5"/>
      <c r="X83" s="15"/>
      <c r="Y83" s="15"/>
      <c r="Z83" s="15"/>
      <c r="AA83" s="16"/>
      <c r="AC83"/>
      <c r="AD83" s="2"/>
    </row>
    <row r="84" spans="9:30" ht="12.75" x14ac:dyDescent="0.2">
      <c r="V84" s="5"/>
      <c r="W84" s="5"/>
      <c r="X84" s="15"/>
      <c r="Y84" s="15"/>
      <c r="Z84" s="15"/>
      <c r="AA84" s="16"/>
      <c r="AC84"/>
      <c r="AD84" s="2"/>
    </row>
    <row r="85" spans="9:30" ht="12.75" x14ac:dyDescent="0.2">
      <c r="V85" s="5"/>
      <c r="W85" s="5"/>
      <c r="X85" s="15"/>
      <c r="Y85" s="15"/>
      <c r="Z85" s="15"/>
      <c r="AA85" s="16"/>
      <c r="AC85"/>
      <c r="AD85" s="2"/>
    </row>
    <row r="86" spans="9:30" ht="12.75" x14ac:dyDescent="0.2">
      <c r="V86" s="5"/>
      <c r="W86" s="5"/>
      <c r="X86" s="15"/>
      <c r="Y86" s="15"/>
      <c r="Z86" s="15"/>
      <c r="AA86" s="16"/>
      <c r="AC86"/>
      <c r="AD86" s="2"/>
    </row>
    <row r="87" spans="9:30" ht="12.75" x14ac:dyDescent="0.2">
      <c r="V87" s="5"/>
      <c r="W87" s="5"/>
      <c r="X87" s="15"/>
      <c r="Y87" s="15"/>
      <c r="Z87" s="15"/>
      <c r="AA87" s="16"/>
      <c r="AC87"/>
      <c r="AD87" s="2"/>
    </row>
    <row r="88" spans="9:30" ht="12.75" x14ac:dyDescent="0.2">
      <c r="V88" s="5"/>
      <c r="W88" s="5"/>
      <c r="X88" s="15"/>
      <c r="Y88" s="15"/>
      <c r="Z88" s="15"/>
      <c r="AA88" s="16"/>
      <c r="AC88"/>
      <c r="AD88" s="2"/>
    </row>
    <row r="89" spans="9:30" ht="12.75" x14ac:dyDescent="0.2">
      <c r="V89" s="5"/>
      <c r="W89" s="5"/>
      <c r="X89" s="15"/>
      <c r="Y89" s="15"/>
      <c r="Z89" s="15"/>
      <c r="AA89" s="16"/>
      <c r="AC89"/>
      <c r="AD89" s="2"/>
    </row>
    <row r="90" spans="9:30" ht="12.75" x14ac:dyDescent="0.2">
      <c r="V90" s="5"/>
      <c r="W90" s="5"/>
      <c r="X90" s="15"/>
      <c r="Y90" s="15"/>
      <c r="Z90" s="15"/>
      <c r="AA90" s="16"/>
      <c r="AC90"/>
      <c r="AD90" s="2"/>
    </row>
    <row r="91" spans="9:30" ht="12.75" x14ac:dyDescent="0.2">
      <c r="V91" s="5"/>
      <c r="W91" s="5"/>
      <c r="X91" s="15"/>
      <c r="Y91" s="15"/>
      <c r="Z91" s="15"/>
      <c r="AA91" s="16"/>
      <c r="AC91"/>
      <c r="AD91" s="2"/>
    </row>
    <row r="92" spans="9:30" ht="12.75" x14ac:dyDescent="0.2">
      <c r="V92" s="5"/>
      <c r="W92" s="5"/>
      <c r="X92" s="15"/>
      <c r="Y92" s="15"/>
      <c r="Z92" s="15"/>
      <c r="AA92" s="16"/>
      <c r="AC92"/>
      <c r="AD92" s="2"/>
    </row>
    <row r="93" spans="9:30" ht="12.75" x14ac:dyDescent="0.2">
      <c r="I93" s="5"/>
      <c r="P93" s="5"/>
      <c r="Q93" s="5"/>
      <c r="R93" s="5"/>
      <c r="S93" s="5"/>
      <c r="T93" s="5"/>
      <c r="U93" s="5"/>
      <c r="V93" s="5"/>
      <c r="W93" s="5"/>
      <c r="X93" s="15"/>
      <c r="Y93" s="15"/>
      <c r="Z93" s="15"/>
      <c r="AA93" s="16"/>
      <c r="AC93"/>
      <c r="AD93" s="2"/>
    </row>
    <row r="94" spans="9:30" ht="12.75" x14ac:dyDescent="0.2">
      <c r="I94" s="5"/>
      <c r="P94" s="5"/>
      <c r="Q94" s="5"/>
      <c r="R94" s="5"/>
      <c r="S94" s="5"/>
      <c r="T94" s="5"/>
      <c r="U94" s="5"/>
      <c r="V94" s="5"/>
      <c r="W94" s="5"/>
      <c r="X94" s="15"/>
      <c r="Y94" s="15"/>
      <c r="Z94" s="15"/>
      <c r="AA94" s="16"/>
      <c r="AC94"/>
      <c r="AD94" s="2"/>
    </row>
    <row r="95" spans="9:30" x14ac:dyDescent="0.2">
      <c r="I95" s="9"/>
      <c r="P95" s="9"/>
      <c r="Q95" s="9"/>
      <c r="R95" s="9"/>
      <c r="S95" s="9"/>
      <c r="T95" s="9"/>
      <c r="U95" s="9"/>
      <c r="V95" s="5"/>
      <c r="W95" s="5"/>
      <c r="X95" s="15"/>
      <c r="Y95" s="15"/>
      <c r="Z95" s="15"/>
      <c r="AA95" s="16"/>
    </row>
    <row r="96" spans="9:30" x14ac:dyDescent="0.2">
      <c r="I96" s="9"/>
      <c r="P96" s="9"/>
      <c r="Q96" s="9"/>
      <c r="R96" s="9"/>
      <c r="S96" s="9"/>
      <c r="T96" s="9"/>
      <c r="U96" s="9"/>
      <c r="V96" s="9"/>
      <c r="W96" s="9"/>
    </row>
  </sheetData>
  <mergeCells count="7">
    <mergeCell ref="C2:H2"/>
    <mergeCell ref="Q24:W25"/>
    <mergeCell ref="C3:H3"/>
    <mergeCell ref="J3:O3"/>
    <mergeCell ref="Q3:V3"/>
    <mergeCell ref="C11:H12"/>
    <mergeCell ref="D13:H13"/>
  </mergeCells>
  <printOptions horizontalCentered="1"/>
  <pageMargins left="0.19685039370078741" right="0.19685039370078741" top="0.59055118110236227" bottom="0.59055118110236227" header="0.31496062992125984" footer="0.31496062992125984"/>
  <pageSetup paperSize="9" scale="74" orientation="landscape" r:id="rId1"/>
  <headerFooter alignWithMargins="0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EMODocument" ma:contentTypeID="0x0101009BE89D58CAF0934CA32A20BCFFD353DC0079E3553181297B4B8058B7D45BFCABD8" ma:contentTypeVersion="50" ma:contentTypeDescription="" ma:contentTypeScope="" ma:versionID="1631aafbea36ebe81fec60aa2159953f">
  <xsd:schema xmlns:xsd="http://www.w3.org/2001/XMLSchema" xmlns:xs="http://www.w3.org/2001/XMLSchema" xmlns:p="http://schemas.microsoft.com/office/2006/metadata/properties" xmlns:ns2="a14523ce-dede-483e-883a-2d83261080bd" targetNamespace="http://schemas.microsoft.com/office/2006/metadata/properties" ma:root="true" ma:fieldsID="acc7e35c50d63b6d95fae6abccdc3e17" ns2:_="">
    <xsd:import namespace="a14523ce-dede-483e-883a-2d83261080b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TaxCatchAll" minOccurs="0"/>
                <xsd:element ref="ns2:TaxCatchAllLabel" minOccurs="0"/>
                <xsd:element ref="ns2:AEMOCustodian" minOccurs="0"/>
                <xsd:element ref="ns2:AEMODescription" minOccurs="0"/>
                <xsd:element ref="ns2:AEMODocumentTypeTaxHTField0" minOccurs="0"/>
                <xsd:element ref="ns2:AEMOKeywordsTaxHTField0" minOccurs="0"/>
                <xsd:element ref="ns2:ArchiveDocu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4523ce-dede-483e-883a-2d83261080b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1" nillable="true" ma:displayName="Taxonomy Catch All Column" ma:description="" ma:hidden="true" ma:list="{61b2c369-9099-4c7c-b52b-8100f79032d2}" ma:internalName="TaxCatchAll" ma:showField="CatchAllData" ma:web="811ceb2e-7cba-469d-8c1e-89f05bf6af9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description="" ma:hidden="true" ma:list="{61b2c369-9099-4c7c-b52b-8100f79032d2}" ma:internalName="TaxCatchAllLabel" ma:readOnly="true" ma:showField="CatchAllDataLabel" ma:web="811ceb2e-7cba-469d-8c1e-89f05bf6af9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EMOCustodian" ma:index="13" nillable="true" ma:displayName="AEMOCustodian" ma:list="UserInfo" ma:SharePointGroup="0" ma:internalName="AEMOCustodian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EMODescription" ma:index="14" nillable="true" ma:displayName="AEMODescription" ma:internalName="AEMODescription" ma:readOnly="false">
      <xsd:simpleType>
        <xsd:restriction base="dms:Note"/>
      </xsd:simpleType>
    </xsd:element>
    <xsd:element name="AEMODocumentTypeTaxHTField0" ma:index="15" nillable="true" ma:taxonomy="true" ma:internalName="AEMODocumentTypeTaxHTField0" ma:taxonomyFieldName="AEMODocumentType" ma:displayName="AEMODocumentType" ma:readOnly="false" ma:default="1;#Operational Record|859762f2-4462-42eb-9744-c955c7e2c540" ma:fieldId="{da861434-c661-4929-8c0f-a462c80621ee}" ma:sspId="409ac0fb-07cb-4169-8a26-def2760b5502" ma:termSetId="7d85e329-3a18-4351-8865-4c9585fd1cc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EMOKeywordsTaxHTField0" ma:index="17" nillable="true" ma:taxonomy="true" ma:internalName="AEMOKeywordsTaxHTField0" ma:taxonomyFieldName="AEMOKeywords" ma:displayName="AEMOKeywords" ma:readOnly="false" ma:default="" ma:fieldId="{443585ba-fce9-427e-bd78-308c17c973aa}" ma:taxonomyMulti="true" ma:sspId="409ac0fb-07cb-4169-8a26-def2760b5502" ma:termSetId="70885f33-8be5-4917-bc67-8833a068ef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ArchiveDocument" ma:index="19" nillable="true" ma:displayName="ArchiveDocument" ma:default="0" ma:description="Checking this box will send the document to the AEMO Archive and leave a link in its place." ma:internalName="ArchiveDocumen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409ac0fb-07cb-4169-8a26-def2760b5502" ContentTypeId="0x0101009BE89D58CAF0934CA32A20BCFFD353DC" PreviousValue="false"/>
</file>

<file path=customXml/item5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EMODescription xmlns="a14523ce-dede-483e-883a-2d83261080bd" xsi:nil="true"/>
    <AEMOCustodian xmlns="a14523ce-dede-483e-883a-2d83261080bd">
      <UserInfo>
        <DisplayName>Luke Stevens</DisplayName>
        <AccountId>465</AccountId>
        <AccountType/>
      </UserInfo>
    </AEMOCustodian>
    <ArchiveDocument xmlns="a14523ce-dede-483e-883a-2d83261080bd">false</ArchiveDocument>
    <_dlc_DocId xmlns="a14523ce-dede-483e-883a-2d83261080bd">PROJECT-21-29810</_dlc_DocId>
    <AEMOKeywordsTaxHTField0 xmlns="a14523ce-dede-483e-883a-2d83261080bd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STTM</TermName>
          <TermId xmlns="http://schemas.microsoft.com/office/infopath/2007/PartnerControls">14e15b49-f49d-4f43-96a1-c05c79f71972</TermId>
        </TermInfo>
      </Terms>
    </AEMOKeywordsTaxHTField0>
    <TaxCatchAll xmlns="a14523ce-dede-483e-883a-2d83261080bd">
      <Value>11</Value>
      <Value>63</Value>
    </TaxCatchAll>
    <_dlc_DocIdUrl xmlns="a14523ce-dede-483e-883a-2d83261080bd">
      <Url>http://sharedocs/sites/so/gso/_layouts/15/DocIdRedir.aspx?ID=PROJECT-21-29810</Url>
      <Description>PROJECT-21-29810</Description>
    </_dlc_DocIdUrl>
    <AEMODocumentTypeTaxHTField0 xmlns="a14523ce-dede-483e-883a-2d83261080bd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Publication</TermName>
          <TermId xmlns="http://schemas.microsoft.com/office/infopath/2007/PartnerControls">8ae4cf81-fd7c-4b5d-880f-3ad9d29fca1a</TermId>
        </TermInfo>
      </Terms>
    </AEMODocumentTypeTaxHTField0>
  </documentManagement>
</p:properties>
</file>

<file path=customXml/itemProps1.xml><?xml version="1.0" encoding="utf-8"?>
<ds:datastoreItem xmlns:ds="http://schemas.openxmlformats.org/officeDocument/2006/customXml" ds:itemID="{7548E436-861F-4992-8E1D-ACC74340530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49251A8-3CF6-481F-BF8D-0E7D61CF2682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CE586471-9BAF-417C-85FC-2535C8857A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4523ce-dede-483e-883a-2d83261080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E67F1A0D-608C-47E8-AAB4-D0B7C6063A44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B19006E3-DD10-4463-B0B4-5AFC927126C4}">
  <ds:schemaRefs>
    <ds:schemaRef ds:uri="http://schemas.microsoft.com/office/2006/metadata/customXsn"/>
  </ds:schemaRefs>
</ds:datastoreItem>
</file>

<file path=customXml/itemProps6.xml><?xml version="1.0" encoding="utf-8"?>
<ds:datastoreItem xmlns:ds="http://schemas.openxmlformats.org/officeDocument/2006/customXml" ds:itemID="{C460374B-0EC7-454F-A3EE-8E4ED2B8DFBB}">
  <ds:schemaRefs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terms/"/>
    <ds:schemaRef ds:uri="a14523ce-dede-483e-883a-2d83261080bd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JUN 21 MOS estimates</vt:lpstr>
      <vt:lpstr>JUL 21 MOS estimates</vt:lpstr>
      <vt:lpstr>AUG 21 MOS estimates</vt:lpstr>
    </vt:vector>
  </TitlesOfParts>
  <Company>VENCorp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MOS_Estimates_Supporting_Data_Dec20_to_Feb21</dc:title>
  <dc:creator>cdiep</dc:creator>
  <dc:description>1.0</dc:description>
  <cp:lastModifiedBy>Amber Lee</cp:lastModifiedBy>
  <cp:lastPrinted>2010-01-18T07:10:20Z</cp:lastPrinted>
  <dcterms:created xsi:type="dcterms:W3CDTF">2010-01-06T00:04:41Z</dcterms:created>
  <dcterms:modified xsi:type="dcterms:W3CDTF">2020-09-24T01:16:58Z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dlc_DocId">
    <vt:lpwstr>APPLICATIONS-197-376</vt:lpwstr>
  </property>
  <property fmtid="{D5CDD505-2E9C-101B-9397-08002B2CF9AE}" pid="4" name="_dlc_DocIdItemGuid">
    <vt:lpwstr>cbf179e0-7095-4d68-846c-742a996eddf8</vt:lpwstr>
  </property>
  <property fmtid="{D5CDD505-2E9C-101B-9397-08002B2CF9AE}" pid="5" name="_dlc_DocIdUrl">
    <vt:lpwstr>http://sharedocs/app/gop/_layouts/15/DocIdRedir.aspx?ID=APPLICATIONS-197-376, APPLICATIONS-197-376</vt:lpwstr>
  </property>
  <property fmtid="{D5CDD505-2E9C-101B-9397-08002B2CF9AE}" pid="6" name="AEMOKeywords">
    <vt:lpwstr>63;#STTM|14e15b49-f49d-4f43-96a1-c05c79f71972</vt:lpwstr>
  </property>
  <property fmtid="{D5CDD505-2E9C-101B-9397-08002B2CF9AE}" pid="7" name="AEMODocumentType">
    <vt:lpwstr>11;#Publication|8ae4cf81-fd7c-4b5d-880f-3ad9d29fca1a</vt:lpwstr>
  </property>
  <property fmtid="{D5CDD505-2E9C-101B-9397-08002B2CF9AE}" pid="8" name="ContentTypeId">
    <vt:lpwstr>0x0101009BE89D58CAF0934CA32A20BCFFD353DC0079E3553181297B4B8058B7D45BFCABD8</vt:lpwstr>
  </property>
  <property fmtid="{D5CDD505-2E9C-101B-9397-08002B2CF9AE}" pid="9" name="display_urn:schemas-microsoft-com:office:office#AEMOCustodian">
    <vt:lpwstr>Luke Garland</vt:lpwstr>
  </property>
  <property fmtid="{D5CDD505-2E9C-101B-9397-08002B2CF9AE}" pid="10" name="WorkflowChangePath">
    <vt:lpwstr>7a91e4c4-6df3-458d-8fe9-433a0b6e1014,21;aace574a-763c-4bf5-b665-a93b35a23376,23;f374f306-f4c8-4f06-8efe-6acff4fc8f4d,25;</vt:lpwstr>
  </property>
  <property fmtid="{D5CDD505-2E9C-101B-9397-08002B2CF9AE}" pid="11" name="STIStatus">
    <vt:lpwstr/>
  </property>
  <property fmtid="{D5CDD505-2E9C-101B-9397-08002B2CF9AE}" pid="12" name="Order">
    <vt:r8>37800</vt:r8>
  </property>
  <property fmtid="{D5CDD505-2E9C-101B-9397-08002B2CF9AE}" pid="13" name="xd_ProgID">
    <vt:lpwstr/>
  </property>
  <property fmtid="{D5CDD505-2E9C-101B-9397-08002B2CF9AE}" pid="14" name="AEMOOriginalURL">
    <vt:lpwstr/>
  </property>
  <property fmtid="{D5CDD505-2E9C-101B-9397-08002B2CF9AE}" pid="15" name="TemplateUrl">
    <vt:lpwstr/>
  </property>
</Properties>
</file>